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DieseArbeitsmappe" defaultThemeVersion="166925"/>
  <mc:AlternateContent xmlns:mc="http://schemas.openxmlformats.org/markup-compatibility/2006">
    <mc:Choice Requires="x15">
      <x15ac:absPath xmlns:x15ac="http://schemas.microsoft.com/office/spreadsheetml/2010/11/ac" url="P:\LEADER\Lokaler Entwicklungsplan\7. Monitoring und Selbstevaluation\Selbstevaluation\"/>
    </mc:Choice>
  </mc:AlternateContent>
  <xr:revisionPtr revIDLastSave="0" documentId="13_ncr:1_{D0F7427E-F38B-474F-A3B2-EEB1DE7C3AD4}" xr6:coauthVersionLast="45" xr6:coauthVersionMax="45" xr10:uidLastSave="{00000000-0000-0000-0000-000000000000}"/>
  <bookViews>
    <workbookView xWindow="-120" yWindow="-120" windowWidth="29040" windowHeight="15840" firstSheet="4" activeTab="4" xr2:uid="{49ED46D5-E855-44BF-AF0B-B046D1024597}"/>
  </bookViews>
  <sheets>
    <sheet name="Ziele LEP" sheetId="2" state="hidden" r:id="rId1"/>
    <sheet name="Bevölkerung" sheetId="20" state="hidden" r:id="rId2"/>
    <sheet name="Tabelle3" sheetId="17" state="hidden" r:id="rId3"/>
    <sheet name="Übersicht_PJ Stand" sheetId="3" state="hidden" r:id="rId4"/>
    <sheet name="Fragebogen Selbstevaluierung" sheetId="5" r:id="rId5"/>
  </sheets>
  <definedNames>
    <definedName name="_xlnm._FilterDatabase" localSheetId="4" hidden="1">'Fragebogen Selbstevaluierung'!$A$2:$CK$36</definedName>
    <definedName name="_xlnm._FilterDatabase" localSheetId="3" hidden="1">'Übersicht_PJ Stand'!$H$1:$M$35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7" i="5" l="1"/>
  <c r="J37" i="5"/>
  <c r="K37" i="5"/>
  <c r="L37" i="5"/>
  <c r="M37" i="5"/>
  <c r="N37" i="5"/>
  <c r="O37" i="5"/>
  <c r="H37" i="5"/>
  <c r="BT39" i="5"/>
  <c r="BN39" i="5"/>
  <c r="BI39" i="5"/>
  <c r="AN39" i="5"/>
  <c r="AF39" i="5"/>
  <c r="CA37" i="5" l="1"/>
  <c r="CB37" i="5"/>
  <c r="CC37" i="5"/>
  <c r="CD37" i="5"/>
  <c r="CE37" i="5"/>
  <c r="CF37" i="5"/>
  <c r="CG37" i="5"/>
  <c r="CH37" i="5"/>
  <c r="CI37" i="5"/>
  <c r="CJ37" i="5"/>
  <c r="CK37" i="5"/>
  <c r="BZ37" i="5"/>
  <c r="BT37" i="5"/>
  <c r="BU37" i="5"/>
  <c r="BS37" i="5"/>
  <c r="BI37" i="5"/>
  <c r="BJ37" i="5"/>
  <c r="BK37" i="5"/>
  <c r="BL37" i="5"/>
  <c r="BM37" i="5"/>
  <c r="BN37" i="5"/>
  <c r="BO37" i="5"/>
  <c r="BH37" i="5"/>
  <c r="BG37" i="5"/>
  <c r="AI37" i="5"/>
  <c r="AJ37" i="5"/>
  <c r="AK37" i="5"/>
  <c r="AL37" i="5"/>
  <c r="AM37" i="5"/>
  <c r="AN37" i="5"/>
  <c r="AO37" i="5"/>
  <c r="AP37" i="5"/>
  <c r="AC37" i="5"/>
  <c r="AD37" i="5"/>
  <c r="AE37" i="5"/>
  <c r="AF37" i="5"/>
  <c r="AG37" i="5"/>
  <c r="AH37" i="5"/>
  <c r="X37" i="5"/>
  <c r="Y37" i="5"/>
  <c r="Z37" i="5"/>
  <c r="AA37" i="5"/>
  <c r="AB37" i="5"/>
  <c r="W37" i="5"/>
  <c r="V37" i="5"/>
  <c r="E43" i="3" l="1"/>
  <c r="E41" i="3"/>
  <c r="E40" i="3"/>
  <c r="E39" i="3"/>
  <c r="N35" i="3"/>
  <c r="M35" i="3"/>
  <c r="L35" i="3"/>
  <c r="K35" i="3"/>
  <c r="M33" i="3"/>
  <c r="M27" i="3"/>
  <c r="M24" i="3"/>
  <c r="M23" i="3"/>
  <c r="M22" i="3"/>
  <c r="M21" i="3"/>
  <c r="M20" i="3"/>
  <c r="M19" i="3"/>
  <c r="M18" i="3"/>
  <c r="M17" i="3"/>
  <c r="M16" i="3"/>
  <c r="M15" i="3"/>
  <c r="M14" i="3"/>
  <c r="M13" i="3"/>
  <c r="M12" i="3"/>
  <c r="M11" i="3"/>
  <c r="M10" i="3"/>
  <c r="M9" i="3"/>
  <c r="M8" i="3"/>
  <c r="M7" i="3"/>
  <c r="M6" i="3"/>
  <c r="M5" i="3"/>
  <c r="M4" i="3"/>
  <c r="M3" i="3"/>
  <c r="M2" i="3"/>
</calcChain>
</file>

<file path=xl/sharedStrings.xml><?xml version="1.0" encoding="utf-8"?>
<sst xmlns="http://schemas.openxmlformats.org/spreadsheetml/2006/main" count="1049" uniqueCount="508">
  <si>
    <t>/</t>
  </si>
  <si>
    <t>UM 6.4</t>
  </si>
  <si>
    <t>UM 7.1</t>
  </si>
  <si>
    <t>UM 7.2</t>
  </si>
  <si>
    <t>UM 7.5</t>
  </si>
  <si>
    <t>UM 7.6</t>
  </si>
  <si>
    <t>Projektträgerschaft</t>
  </si>
  <si>
    <t>Projektkodex</t>
  </si>
  <si>
    <t>Projekttitel</t>
  </si>
  <si>
    <t>Status</t>
  </si>
  <si>
    <t>geplantes Projektende</t>
  </si>
  <si>
    <t>Abrechnung voraussichtlich innerhalb</t>
  </si>
  <si>
    <t>UM</t>
  </si>
  <si>
    <t>alle/ssw GM</t>
  </si>
  <si>
    <t>Beitragssumme genehmigt LAG</t>
  </si>
  <si>
    <t>Beitragssumme lt. Dekret</t>
  </si>
  <si>
    <t>Differenz</t>
  </si>
  <si>
    <t>Gemeinde Prettau</t>
  </si>
  <si>
    <t>2018/7.1/01/01</t>
  </si>
  <si>
    <t>Gemeinde Prettau - Studie und Konzept zur Fahrradmobilität im Gemeindegebiet</t>
  </si>
  <si>
    <t>BD ausgestellt</t>
  </si>
  <si>
    <t>7.1</t>
  </si>
  <si>
    <t>alle GM</t>
  </si>
  <si>
    <t>2017/7.5/01/02</t>
  </si>
  <si>
    <t>Touristische Kommunikation in der Region Tauferer Ahrntal</t>
  </si>
  <si>
    <t>7.5</t>
  </si>
  <si>
    <t>2017/7.6/01/03</t>
  </si>
  <si>
    <t>Verbesserungsarbeiten bei der Naturparkinfostelle in Kasern (Überdachung und Technikraum)</t>
  </si>
  <si>
    <t>7.6</t>
  </si>
  <si>
    <t>2019/7.2/01/02</t>
  </si>
  <si>
    <t>Anpassung der Bushaltstellen in Prettau</t>
  </si>
  <si>
    <t>Ansuchen Land</t>
  </si>
  <si>
    <t>7.2</t>
  </si>
  <si>
    <t>Gemeinde Mühlwald</t>
  </si>
  <si>
    <t>2018/7.1/01/02</t>
  </si>
  <si>
    <t>Gemeinde Mühlwald - Studie und Konzept zur Fahrradmobilität im Gemeindegebiet</t>
  </si>
  <si>
    <t>2018/7.1/01/03</t>
  </si>
  <si>
    <t>Studie zur Dorfentwicklung von Mühlwald</t>
  </si>
  <si>
    <t>2017/7.5/01/01</t>
  </si>
  <si>
    <t>Infopoint Lappach</t>
  </si>
  <si>
    <t>2019/7.2/01/01</t>
  </si>
  <si>
    <t>Errichtung einer Bushaltestelle Schörlechn</t>
  </si>
  <si>
    <t>ssw GM</t>
  </si>
  <si>
    <t>Gemeinde Ahrntal</t>
  </si>
  <si>
    <t>2018/7.6/02/02</t>
  </si>
  <si>
    <t xml:space="preserve">Archäologische Grabungs- und Dokumentationsarbeiten im Gebiet Fundstelle Göge </t>
  </si>
  <si>
    <t>2017/7.5/01/04</t>
  </si>
  <si>
    <t>Errichtung einer Naherholungszone mit Seelandschaft und Kneipp-Weg auf dem Areal des Ex-Hallenbades Luttach</t>
  </si>
  <si>
    <t>2018/7.1/01/04</t>
  </si>
  <si>
    <t>Neue Wege, neue Möglichkeiten, neue Perspektiven für St. Peter – Finanzkaserne St. Peter</t>
  </si>
  <si>
    <t>Gemeinde St. Martin in Thurn</t>
  </si>
  <si>
    <t>2018/7.6/02/01</t>
  </si>
  <si>
    <t>Ladinisches Kulturerbe: Nachhaltige Inwertsetzung des Weilers Vì in Kampill</t>
  </si>
  <si>
    <t>2018/7.1/02/01</t>
  </si>
  <si>
    <r>
      <t xml:space="preserve">Erarbeitung einer Machbarkeitsstudie zur Revitalisierung der regionaltypischen Campiller Bauernmühlen </t>
    </r>
    <r>
      <rPr>
        <sz val="9"/>
        <color rgb="FF000000"/>
        <rFont val="Calibri"/>
        <family val="2"/>
        <scheme val="minor"/>
      </rPr>
      <t xml:space="preserve"> </t>
    </r>
  </si>
  <si>
    <t>2018/7.1/04/01</t>
  </si>
  <si>
    <t>Revitalisierung des alten Bauernhauses La Curt</t>
  </si>
  <si>
    <t>Gemeinde Sexten</t>
  </si>
  <si>
    <t>2018/7.5/02/01</t>
  </si>
  <si>
    <t>Errichtung eines Servicegebäudes als Landmark am Kreuzbergpass</t>
  </si>
  <si>
    <t>2018/7.1/02/02</t>
  </si>
  <si>
    <t>Verkehrsstudie für die Umfahrung der Dörfer des Gemeindegebietes von Sexten</t>
  </si>
  <si>
    <t>Marktgemeinde Sand in Taufers</t>
  </si>
  <si>
    <t>2018/7.1/03/01</t>
  </si>
  <si>
    <t>Studie zur Optimierung der Fernwärmeversorgung mit Schaukraftwerk und Schulungseinrichtung</t>
  </si>
  <si>
    <t>2019/7.6/05/01</t>
  </si>
  <si>
    <t>Sanierung "Stoanehaus" Mühlen</t>
  </si>
  <si>
    <t>Gemeinde Rasen - Antholz</t>
  </si>
  <si>
    <t>2018/7.1/03/02</t>
  </si>
  <si>
    <t>Dorfentwicklung Antholz-Mittertal - das Kulturhaus und die Alpinikaserne setzen neue Impulse</t>
  </si>
  <si>
    <t>Marktgemeinde Welsberg-Taisten</t>
  </si>
  <si>
    <t>2018/7.6/03/01</t>
  </si>
  <si>
    <t>Sanierung des Wasserspeichers beim Bahnhof Welsberg</t>
  </si>
  <si>
    <t>Forstinspektorat Bruneck</t>
  </si>
  <si>
    <t>2018/7.5/03/01</t>
  </si>
  <si>
    <t>Erlebnisgemeinde Gais: Die Kraft aus der Natur. Naturgewalten erleben: Instandhaltungs- und Verbesserungsmaßnahmen</t>
  </si>
  <si>
    <t>Forstinspektorat Welsberg</t>
  </si>
  <si>
    <t>2017/7.6/01/04</t>
  </si>
  <si>
    <t>Kulturerbe Gsiesertal: Maßnahmen zur Aufwertung des kulturellen und natürlichen Erbes</t>
  </si>
  <si>
    <t>Bruneck Kronplatz Tourismus</t>
  </si>
  <si>
    <t>2018/7.5/03/02</t>
  </si>
  <si>
    <t>Erlebnisgemeinde Gais: Die Kraft aus der Natur. Naturgewalten erleben: Beschilderung und Information</t>
  </si>
  <si>
    <t>Bernhard Feichter</t>
  </si>
  <si>
    <t>2018/6.4/03/01</t>
  </si>
  <si>
    <t>Erschließung eines neuen Geschäftsfeldes durch die Herstellung von Dauerbackwaren mit einem ökologischen Produktionsofen</t>
  </si>
  <si>
    <t>6.4</t>
  </si>
  <si>
    <t>2019/6.4/05/01</t>
  </si>
  <si>
    <t>Erschließung des Geschäftsfeldes Dauerbackwaren durch die Einführung einer neuen Produktkategorie: Kekse mit Schokolade - Teilüberzug</t>
  </si>
  <si>
    <t>Sennerei Drei Zinnen</t>
  </si>
  <si>
    <t>2018/4.2/03/01</t>
  </si>
  <si>
    <t>Verfahrenstechnische Optimierung der betrieblichen Abwasserströme</t>
  </si>
  <si>
    <t>4.2</t>
  </si>
  <si>
    <t>Gemeinde Vintl</t>
  </si>
  <si>
    <t>2018/7.5/04/02</t>
  </si>
  <si>
    <t>Aufwertung des Talweges Niedervintl - Weitental - Pfunders, Teilstück des alpenüberquerenden "Traumpfades München - Venedig"</t>
  </si>
  <si>
    <t>Pfarrei Gais</t>
  </si>
  <si>
    <t>2018/7.6/04/01</t>
  </si>
  <si>
    <t>Die alte Totenkapelle von Gais - ein kunsthistorisches Juwel</t>
  </si>
  <si>
    <t>Gemeinde Enneberg</t>
  </si>
  <si>
    <t>2019/7.1/05/01</t>
  </si>
  <si>
    <t>Nutzungs- und Sanierungskonzept Messnerhaus Plaiken</t>
  </si>
  <si>
    <t>Gemeinde Gais</t>
  </si>
  <si>
    <t>2019/7.1/05/02</t>
  </si>
  <si>
    <t>Das Pflegerhaus - ein kulturhistorisches Kleinod am Eingang des Tauferer Ahrntales</t>
  </si>
  <si>
    <t>Kreithner Metal</t>
  </si>
  <si>
    <t>2019/6.4/04/01</t>
  </si>
  <si>
    <t>BVH Tulpe Niedervintl "Ausbau und Ausstattung des Firmensitzes"</t>
  </si>
  <si>
    <t>Pfarrei zu den Hl. Ingenuin und Albuin</t>
  </si>
  <si>
    <t>2019/7.6/07/01</t>
  </si>
  <si>
    <t>Sanierungsarbeiten an der Pfarrkirche von Taisten</t>
  </si>
  <si>
    <t>Bezirksgemeinschaft Pustertal</t>
  </si>
  <si>
    <t>2019/7.1/07/01</t>
  </si>
  <si>
    <t>Erlebniskonzept Fahrradroute Pustertal</t>
  </si>
  <si>
    <t>Gesamtübersicht</t>
  </si>
  <si>
    <t>Genehmigung PAG</t>
  </si>
  <si>
    <t>Gesamt:</t>
  </si>
  <si>
    <t>Projektsumme</t>
  </si>
  <si>
    <t>Anteil Restfinanzierung durch Projektträger</t>
  </si>
  <si>
    <t>Untermaßnahme</t>
  </si>
  <si>
    <t>Projektträger</t>
  </si>
  <si>
    <t>Eigenmittel (in €)</t>
  </si>
  <si>
    <t>Nein</t>
  </si>
  <si>
    <t>keine</t>
  </si>
  <si>
    <t>Ja</t>
  </si>
  <si>
    <t>Projekthalbzeit</t>
  </si>
  <si>
    <t>UM 6.4 Förderung für Investitionen in die Schaffung und Entwicklung nichtlandwirtschaftlicher Tätigkeiten</t>
  </si>
  <si>
    <t>geplantes Projekt-ende</t>
  </si>
  <si>
    <t>Förder-ung (in %)</t>
  </si>
  <si>
    <t>Datum Projekt-monitoring</t>
  </si>
  <si>
    <t>effektiver Projekt-start</t>
  </si>
  <si>
    <t>durch das BD genehmigter Förderbeitrag (in €)</t>
  </si>
  <si>
    <t>Datum Beitrags-dekret</t>
  </si>
  <si>
    <t>aG/
sswG</t>
  </si>
  <si>
    <t>sswG</t>
  </si>
  <si>
    <t>Geschlecht</t>
  </si>
  <si>
    <t>Alter</t>
  </si>
  <si>
    <t>Ihr Beruf</t>
  </si>
  <si>
    <t>Sind Sie Mitglied beim Regional Management LAG Pustertal?</t>
  </si>
  <si>
    <t>Sind Sie in ein oder mehrere LEADER-Projekt/e involviert?</t>
  </si>
  <si>
    <t>Welcher Untermaßnahme des Lokalen Entwicklungsplans (LEP) der LAG Pustertal ist Ihr Projekt/sind Ihre Projekte zugeordnet?</t>
  </si>
  <si>
    <t>Welche Funktion haben Sie im Rahmen des LEADER-Projektes?</t>
  </si>
  <si>
    <t>Das Entwicklungsprogramm für den ländlichen Raum (ELR) der Autonomen Provinz Bozen ist entsprechend den EU‐Verordnungen aufgebaut und beinhaltet die EU2020 Zielsetzungen und Strategien. Welchem der drei EU2020‐Prinzipien folgt Ihr Projekt/ihre Projekte am stärksten?</t>
  </si>
  <si>
    <t>In  Welcher Phase befindet sich Ihr LEADER-Projekt?</t>
  </si>
  <si>
    <t>Demographie und Wirtschaft</t>
  </si>
  <si>
    <t>Ressourcen und Serviceleistungen</t>
  </si>
  <si>
    <t>Lebensqualität</t>
  </si>
  <si>
    <t>Kompetenzen, Wissensvermittlung</t>
  </si>
  <si>
    <t>mein Projekt ist effektiv</t>
  </si>
  <si>
    <t>mein Projekt ist effizient</t>
  </si>
  <si>
    <t>mein Projekt ist sachdienlich</t>
  </si>
  <si>
    <t>mein Projekt ist nachhaltig</t>
  </si>
  <si>
    <t>ich wurde stets rechtzeitig über aktuelle und zukünftige Ausschreibungen informiert</t>
  </si>
  <si>
    <t>ich wurde stets rechtzeitig über Einreichfristen informiert</t>
  </si>
  <si>
    <t>die Projektausschreibungen und Anforderungen für Projektträger sind verständlich formuliert und nachvollziehbar</t>
  </si>
  <si>
    <t>die Inhalte der vorzulegenden Projektunterlagen für die Einreichung sind klar strukturiert, verständlich und nachvollziehbar</t>
  </si>
  <si>
    <t>die Schritte für die Einreichung von Projektvorschlägen sind nachvollziehbar und überschaubar</t>
  </si>
  <si>
    <t>unkompliziert und handhabbar</t>
  </si>
  <si>
    <t>übersichtlich und strukturiert</t>
  </si>
  <si>
    <t>einfach und geringer Zeitaufwand</t>
  </si>
  <si>
    <t>klare und angemessene Auswahlkriterien</t>
  </si>
  <si>
    <t>gute Unterstützung und Beratung durch das Regional Management LAG Pustertal</t>
  </si>
  <si>
    <t>ausreichende Verfügbarkeit von hilfreichen Informationsmaterialien</t>
  </si>
  <si>
    <t>gute Zugänglichkeit zu Formularen und relevanten Dokumenten</t>
  </si>
  <si>
    <t>gut (alleine) zu bewältigen</t>
  </si>
  <si>
    <t>mein Projektvorschlag wurde fristgerecht bearbeitet und beurteilt</t>
  </si>
  <si>
    <t>die Projektbeurteilung erfolgt objektiv, transparent und unbeeinflusst</t>
  </si>
  <si>
    <t>die Entscheidungen zur Auswahl von Projekten sind gerechtfertigt und nachvollziehbar</t>
  </si>
  <si>
    <t>die Funktion des Regional Managements LAG Pustertal als lokales Bewertungs- und Zulassungskomitee ist sinnvoll</t>
  </si>
  <si>
    <t>Knüpft ihr Projekt an vorhergehende oder bestehende Projekte an?</t>
  </si>
  <si>
    <t>Können daraus Synergien genutzt werden?</t>
  </si>
  <si>
    <t>Womit hatten Sie im Rahmen Ihres Projektes Schwierigkeiten?</t>
  </si>
  <si>
    <t>Monitoring</t>
  </si>
  <si>
    <t>Evaluierung</t>
  </si>
  <si>
    <t>Womit waren Sie im Rahmen Ihres Projektes zufrieden?</t>
  </si>
  <si>
    <t>Womit waren Sie im Rahmen Ihres Projektes unzufrieden?</t>
  </si>
  <si>
    <t>Welche Anregungen für die Planung und Ausführung von LEADER-geförderten Projekten haben Sie?</t>
  </si>
  <si>
    <t>Welche Bestimmungen des Lokalen Entwicklungsplanes (LEP) der LAG Pustertal haben Ihnen bei der Projektrealisierung Schwierigkeiten bereitet?</t>
  </si>
  <si>
    <t>Finden Sie, dass das LAG Management eine wichtige Rolle für Ihr Projektmanagement spielt?</t>
  </si>
  <si>
    <t>ja, weil</t>
  </si>
  <si>
    <t>nein, weil</t>
  </si>
  <si>
    <t>Würde es Ihr Projekt auch ohne die LEADER-Förderung geben?</t>
  </si>
  <si>
    <t>Waren Sie bereits in Kontakt mit dem Team des Regional Management LAG Pustertal?</t>
  </si>
  <si>
    <t>die Umgangsweise des Regional Managements LAG Pustertal ist freundlich, kollegial, kreativitätsfördernd und wertschätzend</t>
  </si>
  <si>
    <t>die Umgangsweise des Regional Managements LAG Pustertal ermutigt eigenverantwortliches, kreatives Arbeiten</t>
  </si>
  <si>
    <t>die Umgangsweise des Regional Managements LAG Pustertal ist beratend und unterstützend, geht auf Anregungen und Kritik ein</t>
  </si>
  <si>
    <t>die Umgangsweise des Regional Managements LAG Pustertal ist unkompliziert, mit wenig Zeitaufwand und effizient organisierbar</t>
  </si>
  <si>
    <t>das Regional Management LAG Pustertal nimmt sich ausreichend Zeit für die Anliegen</t>
  </si>
  <si>
    <t>das Regional Management LAG Pustertal  steht auch kurzfristig zur Verfügung</t>
  </si>
  <si>
    <t>das Regional Management LAG Pustertal verfügt über fundierte Kenntnisse und Fähigkeiten für kompetente Hilfestellung</t>
  </si>
  <si>
    <t>die Öffentlichkeitsarbeit im LEADER‐Gebiet ist umfassend und überzeugend</t>
  </si>
  <si>
    <t>die Öffentlichkeitsarbeit außerhalb des LEADER-Gebietes ist umfassend und überzeugend</t>
  </si>
  <si>
    <t>Finden Sie, dass das die Mittel für das LAG Management gut eingesetzt werden?</t>
  </si>
  <si>
    <t>Vertrauen in das Regional Management LAG Pustertal allgemein</t>
  </si>
  <si>
    <t>Vertrauen in das Projektauswahlgremium der LAG</t>
  </si>
  <si>
    <t>Vertrauen in das LAG Management</t>
  </si>
  <si>
    <t>In welchem Umfang sind Ihnen die Inhalte und Zielsetzungen des Lokalen Entwicklungsplans (LEP) der LAG Pustertal bekannt?</t>
  </si>
  <si>
    <t>Erachten Sie den Lokalen Entwicklungsplan (LEP) der LAG Pustertal für angemessen und den realen Bedürfnissen der Bevölkerung entsprechend?</t>
  </si>
  <si>
    <t>Inwiefern verändert der lokale Ansatz der Regionalentwicklung im Sinne des CLLD‐Ansatzes (engl. für Community‐Led Local Development, dt. für von der Bevölkerung betriebene lokale Entwicklung) in Ihrer LEADER‐Region die Bereitschaft der lokalen Bevölkerung, Projekte einzureichen?</t>
  </si>
  <si>
    <t>Mit welchen Maßnahmen kann die Bevölkerung Ihrer LEADER‐Region am besten motiviert werden am LEADER‐Prozess teilzunehmen?</t>
  </si>
  <si>
    <t>LEADER und, falls zutreffend, mein Projekt bedeuten für mich eine persönliche Bereicherung</t>
  </si>
  <si>
    <t>LEADER und, falls zutreffend, mein Projekt bedeuten für mich die Stärkung und den Ausbau meiner Fähigkeiten und Fertigkeiten</t>
  </si>
  <si>
    <t>LEADER und, falls zutreffend, mein Projekt bedeuten für mich die Stärkung der Verbundenheit zu meiner Region</t>
  </si>
  <si>
    <t>LEADER und, falls zutreffend, mein Projekt bedeuten für meine Region eine dezentrale und eigenständige Entwicklung des ländlichen Raumes</t>
  </si>
  <si>
    <t>LEADER und, falls zutreffend, mein Projekt bedeuten für meine Region die Verbesserung der Lebensqualität</t>
  </si>
  <si>
    <t>LEADER und, falls zutreffend, mein Projekt bedeuten für meine Region die Verbesserung des Images des Gebietes</t>
  </si>
  <si>
    <t>LEADER und, falls zutreffend, mein Projekt bedeuten für meine Region die Schaffung eines kreativen Umfelds</t>
  </si>
  <si>
    <t>LEADER und, falls zutreffend, mein Projekt bedeuten für meine Region einen Beitrag zur Entwicklung qualitativ hochwertiger und innovativer Produkte</t>
  </si>
  <si>
    <t>LEADER und, falls zutreffend, mein Projekt bedeuten für meine Region die Erhöhung des Engagements der Bevölkerung</t>
  </si>
  <si>
    <t>LEADER und, falls zutreffend, mein Projekt bedeuten für meine Region die Erhöhung von Kooperationen zwischen verschiedenen Bereichen</t>
  </si>
  <si>
    <t>LEADER und, falls zutreffend, mein Projekt bedeuten für meine Region neue Themen auf den Agenden der Gemeinden und Regionen</t>
  </si>
  <si>
    <t>LEADER und, falls zutreffend, mein Projekt bedeuten für meine Region die Möglichkeit der Finanzierung von Projekten für die es keine anderen Fördermöglichkeiten gäbe</t>
  </si>
  <si>
    <t>männlich</t>
  </si>
  <si>
    <t>Gemeindesekretär</t>
  </si>
  <si>
    <t>inklusives Wachstum (fair verteiltes ökonomisches und regional verankertes Wachstum, kreiert Chancen für jeden in der Region)</t>
  </si>
  <si>
    <t>ich hatte kaum/vernachlässigbare Schwierigkeiten</t>
  </si>
  <si>
    <t>ja, Monitoring in Form von Besuchen durch LAG‐Vertreter</t>
  </si>
  <si>
    <t>nein, keine Evaluierung</t>
  </si>
  <si>
    <t>ich kenne nur die für mich thematisch relevanten Kapitel</t>
  </si>
  <si>
    <t>ja, er richtet sich komplett an den erhobenen Bedürfnissen der lokalen Bevölkerung aus und inkludiert damit auch meine eigenen Bedürfnisse</t>
  </si>
  <si>
    <t>der Umfang und die Anzahl an Projekten steigt</t>
  </si>
  <si>
    <t>Mitgliedschaft in LAG</t>
  </si>
  <si>
    <t>weiblich</t>
  </si>
  <si>
    <t>Verwaltungsangestellte</t>
  </si>
  <si>
    <t>Sachbearbeiterin</t>
  </si>
  <si>
    <t>nachhaltiges Wachstum (ökologische und stabile Märkte)</t>
  </si>
  <si>
    <t>mit Projektumsetzung begonnen</t>
  </si>
  <si>
    <t>ich hatte keine Schwierigkeiten</t>
  </si>
  <si>
    <t>zufrieden</t>
  </si>
  <si>
    <t>keine Unzufriedenheit</t>
  </si>
  <si>
    <t>die Studie dringend notwendig ist</t>
  </si>
  <si>
    <t>umfassendes Programm, wichtige Bereiche</t>
  </si>
  <si>
    <t>Ideenwettbewerbe (Planung und Konzeption), Teilnahme an Projekt‐, Arbeitsgruppen</t>
  </si>
  <si>
    <t>Geometer</t>
  </si>
  <si>
    <t>Projektverantwortliche der Gemeinde</t>
  </si>
  <si>
    <t>keinem von diesen</t>
  </si>
  <si>
    <t>ja, Monitoring in Form regelmäßiger Treffen mit dem Regional Management LAG Pustertal</t>
  </si>
  <si>
    <t>ja, Zwischenevaluierung</t>
  </si>
  <si>
    <t>Projektinhalte</t>
  </si>
  <si>
    <t>Bürokratieabbau</t>
  </si>
  <si>
    <t>Sich wiederholende Inhalte der geforderten Unterlagen; teilweise geforderte Unterlagen mit ähnlichen bis gleichen Inhalten</t>
  </si>
  <si>
    <t>projektbegleitend</t>
  </si>
  <si>
    <t>mangelnde Finanzierung über die Gemeide</t>
  </si>
  <si>
    <t>Lokale Notwendogkeiten unterstützt werden können</t>
  </si>
  <si>
    <t>einigermaßen, die Bedürfnisse der lokalen Bevölkerung werden teilweise berücksichtigt</t>
  </si>
  <si>
    <t>mehr Initiativen ausgehend von Gemeinden und Behörden</t>
  </si>
  <si>
    <t>Projektleitung, Mitgliedschaft in LAG, Erstattung von Spesen</t>
  </si>
  <si>
    <t>Forstrat</t>
  </si>
  <si>
    <t>Projektant</t>
  </si>
  <si>
    <t>bei der Planung (z.B. Durchführungszeitraum, Finanzplan, Aufgabenverteilung, Vorgehensweise…), mit der Kommunikation mit verschiedensten Instanzen (z.B. innerhalb der Projektgruppe, mit dem Regional Management LAG Pustertal, mit Projektpartnern, mit Mitarbeitern…)</t>
  </si>
  <si>
    <t>ja, Datenerhebung in Form eines Monitorings in regelmäßigen Abständen</t>
  </si>
  <si>
    <t>die erste Entscheidung der LAG</t>
  </si>
  <si>
    <t>für Unterstützung der komplizierten Formulare und Abwicklung</t>
  </si>
  <si>
    <t>wir im Auftrag der Gemeinde Gais dieses Projekt iniziiert haben</t>
  </si>
  <si>
    <t>es eine Betreuung fü so komplizierte Projekte und Auflagen braucht</t>
  </si>
  <si>
    <t>Teilnahme an Projekt‐, Arbeitsgruppen</t>
  </si>
  <si>
    <t>Öffentlich Bediensteter</t>
  </si>
  <si>
    <t>in der Projektgruppe – interne Schwierigkeiten (z.B. Uneinigkeiten in der Arbeits‐ oder Projektgruppe, persönliche Zwistigkeiten…)</t>
  </si>
  <si>
    <t>ja, Datenerhebung in Form eines Monitorings in unregelmäßigen Abständen</t>
  </si>
  <si>
    <t>Kaum Landesbeitrag vorgesehen. Privat nicht finabzierbar</t>
  </si>
  <si>
    <t>mehr Initiativen ausgehend von privaten Einzelpersonen, mehr Initiativen ausgehend von Kooperationen</t>
  </si>
  <si>
    <t>Projektleitung, Mitgliedschaft in LAG, Umsetzung unter Einbindung z.B. von Schulen, Kindergärten, Altersheimen, Vereinen…</t>
  </si>
  <si>
    <t>Rentner</t>
  </si>
  <si>
    <t>mehr Initiativen ausgehend von Gemeinden und Behörden, der Innovationsgrad der Projekte steigt</t>
  </si>
  <si>
    <t>Unternehmer</t>
  </si>
  <si>
    <t>Bräuchte Übersicht</t>
  </si>
  <si>
    <t>Verstehe ich nicht</t>
  </si>
  <si>
    <t>mir ist das Konzept nur wenig bekannt</t>
  </si>
  <si>
    <t>weiß nicht</t>
  </si>
  <si>
    <t>mehr Initiativen ausgehend von privaten Einzelpersonen, mehr sektorenübergreifende Projekte und Partnerschaften</t>
  </si>
  <si>
    <t>Ideenwettbewerbe (Planung und Konzeption)</t>
  </si>
  <si>
    <t>Tischler</t>
  </si>
  <si>
    <t>im meinem Gebiet ist mir kein Projekt bekannt</t>
  </si>
  <si>
    <t>verwalter</t>
  </si>
  <si>
    <t>viele tolle projekte angeschoben werden</t>
  </si>
  <si>
    <t>Umsetzung unter Einbindung z.B. von Schulen, Kindergärten, Altersheimen, Vereinen…</t>
  </si>
  <si>
    <t>Verwaltungsassistent</t>
  </si>
  <si>
    <t>mehr Initiativen ausgehend von Kooperationen, mehr Initiativen ausgehend von Gemeinden und Behörden</t>
  </si>
  <si>
    <t>Ideenwettbewerbe (Planung und Konzeption), Teilnahme an Projekt‐, Arbeitsgruppen, Erstattung von Spesen</t>
  </si>
  <si>
    <t>Freiberufler</t>
  </si>
  <si>
    <t xml:space="preserve">Indirekter Projektträger </t>
  </si>
  <si>
    <t>in der Projektgruppe – interne Schwierigkeiten (z.B. Uneinigkeiten in der Arbeits‐ oder Projektgruppe, persönliche Zwistigkeiten…), mit der Behörde (z.B. Konflikte, Ungerechtigkeiten…)</t>
  </si>
  <si>
    <t>ja, Endevaluierung</t>
  </si>
  <si>
    <t>Projektidee</t>
  </si>
  <si>
    <t>Dauer bis zum Dekret</t>
  </si>
  <si>
    <t>Schnellerer bürokratischer Ablauf.</t>
  </si>
  <si>
    <t>Kein</t>
  </si>
  <si>
    <t>Im gesamten Prozess eine kompetente Anlaufstelle hat</t>
  </si>
  <si>
    <t>aus finanziellen Gründen</t>
  </si>
  <si>
    <t>Weil das Managment teils Beratungen bietet, die bei bekannten Beratungsunternehmen ein Vielfaches kosten würde.</t>
  </si>
  <si>
    <t>ich kenne den gesamten Inhalt</t>
  </si>
  <si>
    <t>mehr Initiativen ausgehend von privaten Einzelpersonen, mehr Initiativen ausgehend von Gemeinden und Behörden, mehr sektorenübergreifende Projekte und Partnerschaften</t>
  </si>
  <si>
    <t>Ideenwettbewerbe (Planung und Konzeption), Umsetzung unter Einbindung z.B. von Schulen, Kindergärten, Altersheimen, Vereinen…</t>
  </si>
  <si>
    <t>Geschäftsführer</t>
  </si>
  <si>
    <t>öffentliche Aufgaben zu finanzanzieren ist nicht Aufgabe der Regionalentwicklung</t>
  </si>
  <si>
    <t>mehr Initiativen ausgehend von Kooperationen, mehr Initiativen ausgehend von Gemeinden und Behörden, mehr sektorenübergreifende Projekte und Partnerschaften</t>
  </si>
  <si>
    <t>Umsetzung unter Einbindung z.B. von Schulen, Kindergärten, Altersheimen, Vereinen…, Erstattung von Spesen</t>
  </si>
  <si>
    <t>leitender Angestellter</t>
  </si>
  <si>
    <t>Mittelschullehrer</t>
  </si>
  <si>
    <t>Bauherr</t>
  </si>
  <si>
    <t>bei der Konzeption (z.B. Kohärenz mit den Kriterien und Zielen des Lokalen Entwicklungsplanes – LEP und dem Entwicklungsprogramm für den ländlichen Raum – ELR…)</t>
  </si>
  <si>
    <t>nein, kein Monitoring</t>
  </si>
  <si>
    <t>es bietet Möglichkeit Konzepte und Ideen zu verwirklichen und Entwicklungen zu steuern</t>
  </si>
  <si>
    <t>weil es Ziel der Gemeinde ist etwas in dieser Richtung in die Wege zu leiten</t>
  </si>
  <si>
    <t>weil konkrete, ortstypische Bedürfnisse umgesetzt werden können</t>
  </si>
  <si>
    <t>mehr Initiativen ausgehend von Gemeinden und Behörden, der Umfang und die Anzahl an Projekten steigt</t>
  </si>
  <si>
    <t>Teilnahme an Projekt‐, Arbeitsgruppen, Mitgliedschaft in LAG</t>
  </si>
  <si>
    <t>Angestellte</t>
  </si>
  <si>
    <t>Auftragsvergabe</t>
  </si>
  <si>
    <t>intelligentes Wachstum (durch innovative Lösungen und Digitalisierung)</t>
  </si>
  <si>
    <t>Unterstützung bei Fragen, direkter und Kenntnis der Lokalen Gegebenheiten</t>
  </si>
  <si>
    <t>Mangelnde Finanzierung</t>
  </si>
  <si>
    <t xml:space="preserve">Beratung und Weiterentwicklung des Leadergebietes </t>
  </si>
  <si>
    <t>einigermaßen, ich finde darin meine eigenen Bedürfnisse wieder</t>
  </si>
  <si>
    <t>mehr Initiativen ausgehend von privaten Einzelpersonen, mehr Initiativen ausgehend von Gemeinden und Behörden, der Umfang und die Anzahl an Projekten steigt, der Innovationsgrad der Projekte steigt</t>
  </si>
  <si>
    <t>Lehrer</t>
  </si>
  <si>
    <t>Gemeindereferent</t>
  </si>
  <si>
    <t>bei der Durchführung (z.B. mit der Beauftragung von Dritten…)</t>
  </si>
  <si>
    <t>Zügige Genehmigung durch das Projektauswahlgremium.</t>
  </si>
  <si>
    <t>Die fehlende Möglichkeit inhaltliche Ergänzungen am genehmigten Projekt vorzunehmen.</t>
  </si>
  <si>
    <t xml:space="preserve">Mehr Freiheit, die genehmigten Mittel zu verwenden. </t>
  </si>
  <si>
    <t>zu eng gesetzte Kriterien, mangelnder Spielraum</t>
  </si>
  <si>
    <t>finanzielle Mittel fehlen würden</t>
  </si>
  <si>
    <t>Teilnahme an Projekt‐, Arbeitsgruppen, Umsetzung unter Einbindung z.B. von Schulen, Kindergärten, Altersheimen, Vereinen…</t>
  </si>
  <si>
    <t>Angestellter</t>
  </si>
  <si>
    <t>sinnvolle Projekte gemacht werden, die sonst nicht realisiert werden könnten/würden</t>
  </si>
  <si>
    <t>Teilnahme an Projekt‐, Arbeitsgruppen, Umsetzung unter Einbindung z.B. von Schulen, Kindergärten, Altersheimen, Vereinen…, Erstattung von Spesen</t>
  </si>
  <si>
    <t>das Projekt wartet auf Genehmigung</t>
  </si>
  <si>
    <t>mit der Kommunikation mit verschiedensten Instanzen (z.B. innerhalb der Projektgruppe, mit dem Regional Management LAG Pustertal, mit Projektpartnern, mit Mitarbeitern…)</t>
  </si>
  <si>
    <t xml:space="preserve">Das Projekt würde es trotzdem geben, aber in einer anderen Form und einer kleineren Ausführung. </t>
  </si>
  <si>
    <t>mehr Initiativen ausgehend von Kooperationen</t>
  </si>
  <si>
    <t>Teilnahme an Projekt‐, Arbeitsgruppen, Projektleitung</t>
  </si>
  <si>
    <t>Landwirt</t>
  </si>
  <si>
    <t>Teilnahme an Projekt‐, Arbeitsgruppen, Mitgliedschaft in LAG, Umsetzung unter Einbindung z.B. von Schulen, Kindergärten, Altersheimen, Vereinen…</t>
  </si>
  <si>
    <t>Arch.</t>
  </si>
  <si>
    <t>Projektverantwortlicher</t>
  </si>
  <si>
    <t>bei der Zielerreichung (z.B. zu hoch gesteckte Ziele, Änderung der Ziele…), ich hatte kaum/vernachlässigbare Schwierigkeiten</t>
  </si>
  <si>
    <t>Beratung</t>
  </si>
  <si>
    <t>ohne Hilfe wäre es dem Antragsteller alleine nicht möglich gewesen die Formulare korrekt auszufüllen und die Anforderungen an Dokumenten zu erfüllen</t>
  </si>
  <si>
    <t>Unterstützung durch die Mitarbeiter der LAG</t>
  </si>
  <si>
    <t>punktuell und gezielt dort eingesetzt werden, wo sie notwendig sind</t>
  </si>
  <si>
    <t>die Frage ist nicht klar formuliert</t>
  </si>
  <si>
    <t>Pensionist</t>
  </si>
  <si>
    <t>dadurch Kompetenzen auch in der Peripherie eingesetzt und aufgewertet werden und ein stärkes Selbstbewußtsein für jung Menschen auf dem Lande gestärkt wird.</t>
  </si>
  <si>
    <t>Ideenwettbewerbe (Planung und Konzeption), Teilnahme an Projekt‐, Arbeitsgruppen, Mitgliedschaft in LAG</t>
  </si>
  <si>
    <t>Öffentlichr Angestellter</t>
  </si>
  <si>
    <t>Projektatnt und Bauleiter</t>
  </si>
  <si>
    <t>bei der Planung (z.B. Durchführungszeitraum, Finanzplan, Aufgabenverteilung, Vorgehensweise…)</t>
  </si>
  <si>
    <t>Projektidee und bisherige Zwischenergebnisse</t>
  </si>
  <si>
    <t>Bürokratie bei der Einreichung des Projektes</t>
  </si>
  <si>
    <t>Weniger Bürokratie</t>
  </si>
  <si>
    <t>Schwer verständliche Formulierungen (sprich: EU-Bürokratendeutsch)</t>
  </si>
  <si>
    <t>wichtig für Beratung und Unterstützung</t>
  </si>
  <si>
    <t>keine finanziellen Mittel</t>
  </si>
  <si>
    <t>die Antragsteller brauchen dieUnterstützung der LAG</t>
  </si>
  <si>
    <t>Ideenwettbewerbe (Planung und Konzeption), Erstattung von Spesen</t>
  </si>
  <si>
    <t>Landesangestellter</t>
  </si>
  <si>
    <t>Berater bei der Ausführung</t>
  </si>
  <si>
    <t>bei der Wahrnehmung und Akzeptanz seitens Dritter (z.B. Kritik von außen, fehlendes Verständnis…)</t>
  </si>
  <si>
    <t>die finanziellen Mittel fehlen würden</t>
  </si>
  <si>
    <t>Manager a. D.</t>
  </si>
  <si>
    <t>Keine unnötigen Sachen gemacht werden</t>
  </si>
  <si>
    <t>mehr Initiativen ausgehend von privaten Einzelpersonen, mehr Initiativen ausgehend von Kooperationen, mehr Initiativen ausgehend von Gemeinden und Behörden</t>
  </si>
  <si>
    <t>Ideenwettbewerbe (Planung und Konzeption), Teilnahme an Projekt‐, Arbeitsgruppen, Umsetzung unter Einbindung z.B. von Schulen, Kindergärten, Altersheimen, Vereinen…</t>
  </si>
  <si>
    <t>Gewerkschaftler</t>
  </si>
  <si>
    <t>die Projekte unterschiedliche Interessen verfolgen.</t>
  </si>
  <si>
    <t>mehr Initiativen ausgehend von Kooperationen, der Umfang und die Anzahl an Projekten steigt</t>
  </si>
  <si>
    <t>Ideenwettbewerbe (Planung und Konzeption), Teilnahme an Projekt‐, Arbeitsgruppen, Umsetzung unter Einbindung z.B. von Schulen, Kindergärten, Altersheimen, Vereinen…, Erstattung von Spesen</t>
  </si>
  <si>
    <t>Sekretärin</t>
  </si>
  <si>
    <t>das Projekt ist abgeschlossen</t>
  </si>
  <si>
    <t>Reduzierung Arbeitslosigkeit und Schaffung von Arbeitsplätzen</t>
  </si>
  <si>
    <t>Stärkung der Vernetzung der verschiedenen Sektoren und/oder geographischen Einheiten</t>
  </si>
  <si>
    <t>Erhöhung der Identifikation mit der Region</t>
  </si>
  <si>
    <t>Verbesserung des Wissenstransfers und der Vernetzung</t>
  </si>
  <si>
    <t>Ergebnisse, viel Neues gelernt</t>
  </si>
  <si>
    <t>Schlosser</t>
  </si>
  <si>
    <t>der Umfang und die Anzahl an Projekten steigt, der Innovationsgrad der Projekte steigt, mehr sektorenübergreifende Projekte und Partnerschaften</t>
  </si>
  <si>
    <t>Ideenwettbewerbe (Planung und Konzeption), Mitgliedschaft in LAG, Erstattung von Spesen</t>
  </si>
  <si>
    <t>Pädagoge</t>
  </si>
  <si>
    <t>zielorientiert</t>
  </si>
  <si>
    <t>mehr Initiativen ausgehend von Kooperationen, der Innovationsgrad der Projekte steigt</t>
  </si>
  <si>
    <t>Gemeinderat</t>
  </si>
  <si>
    <t>Kaufmann</t>
  </si>
  <si>
    <t>sinnvolle Projekte unterstützt werden</t>
  </si>
  <si>
    <t>gastwirt</t>
  </si>
  <si>
    <t>arbeitsgruppe</t>
  </si>
  <si>
    <t>bei der Wahrnehmung und Akzeptanz seitens Dritter (z.B. Kritik von außen, fehlendes Verständnis…), ich hatte kaum/vernachlässigbare Schwierigkeiten</t>
  </si>
  <si>
    <t>ja, Monitoring in Form unregelmäßiger Treffen mit dem Regional Management LAG Pustertal</t>
  </si>
  <si>
    <t>es wichtig ist</t>
  </si>
  <si>
    <t>Grundschullehrerin in Pension</t>
  </si>
  <si>
    <t>Vizebürgermeisterin der Gemeinde in der das Objekt steht.</t>
  </si>
  <si>
    <t>Weniger bürokratischen Aufwand</t>
  </si>
  <si>
    <t>Die Bürokratie!!!!!!!!!!!!</t>
  </si>
  <si>
    <t>weil die finanziellen Mittel fehlen</t>
  </si>
  <si>
    <t>von der LAG genehmigte Projektsumme
(in €)</t>
  </si>
  <si>
    <t>genehmigte Projekt-summe laut BD
(in €)</t>
  </si>
  <si>
    <t>von der LAG genehmigter Förderbeitrag
(in €)</t>
  </si>
  <si>
    <t>Differenz
(in €)</t>
  </si>
  <si>
    <t>Art des Begünstigten</t>
  </si>
  <si>
    <t>privat</t>
  </si>
  <si>
    <t>Datum Projektgenehmigung in der LAG</t>
  </si>
  <si>
    <t>Datum geplanter Projekt-start bei Projekt-einreichung</t>
  </si>
  <si>
    <t>Datum geplantes Projekt-ende bei Projekt-einreichung</t>
  </si>
  <si>
    <t>Projektsumme laut Kostenvor-anschlag
(in €)</t>
  </si>
  <si>
    <t>Datum Projekt-einreichung bei LAG</t>
  </si>
  <si>
    <t>Datum Projekt-einreichung bei Landesamt</t>
  </si>
  <si>
    <t>Ziele LEP Pustertal</t>
  </si>
  <si>
    <t>OZ: Förderung regionaler Wettbewerbsfähigkeit und einer ausgewogenen wirtschaftlichen Entwicklung</t>
  </si>
  <si>
    <t>HZ: Entwicklung eines „LebensWerten Pustertals“</t>
  </si>
  <si>
    <t>HZ: Ausbau der Öffnung der Region und Pflege des Prinzips Offenheit</t>
  </si>
  <si>
    <t>HZ: Förderung von Innovation</t>
  </si>
  <si>
    <t>HZ: Stärkung von Zusammenarbeit und „Netzwerken“</t>
  </si>
  <si>
    <t>OZ: Schutz der natürlichen und landschaftliche Ressourcen und Verbesserung der Umweltqualität</t>
  </si>
  <si>
    <t>OZ: Förderung von Inklusion und Solidarität</t>
  </si>
  <si>
    <t>OZ: Nutzung und Weiterentwicklung des kulturellen Potentials der Region</t>
  </si>
  <si>
    <r>
      <rPr>
        <b/>
        <sz val="11"/>
        <color theme="1"/>
        <rFont val="Calibri"/>
        <family val="2"/>
        <scheme val="minor"/>
      </rPr>
      <t>OZ: Förderung regionaler Wettbewerbsfähigkeit und einer ausgewogenen wirtschaftlichen Entwicklung</t>
    </r>
    <r>
      <rPr>
        <sz val="11"/>
        <color theme="1"/>
        <rFont val="Calibri"/>
        <family val="2"/>
        <scheme val="minor"/>
      </rPr>
      <t xml:space="preserve">
UZ: Erhöhung der Wertschöpfung aus regionalen Produkten</t>
    </r>
  </si>
  <si>
    <r>
      <rPr>
        <b/>
        <sz val="11"/>
        <color theme="1"/>
        <rFont val="Calibri"/>
        <family val="2"/>
        <scheme val="minor"/>
      </rPr>
      <t>OZ: Förderung regionaler Wettbewerbsfähigkeit und einer ausgewogenen wirtschaftlichen Entwicklung</t>
    </r>
    <r>
      <rPr>
        <sz val="11"/>
        <color theme="1"/>
        <rFont val="Calibri"/>
        <family val="2"/>
        <scheme val="minor"/>
      </rPr>
      <t xml:space="preserve">
UZ: Förderung wirtschaftlicher Diversifizierung</t>
    </r>
  </si>
  <si>
    <r>
      <rPr>
        <b/>
        <sz val="11"/>
        <color theme="1"/>
        <rFont val="Calibri"/>
        <family val="2"/>
        <scheme val="minor"/>
      </rPr>
      <t>OZ: Förderung regionaler Wettbewerbsfähigkeit und einer ausgewogenen wirtschaftlichen Entwicklung</t>
    </r>
    <r>
      <rPr>
        <sz val="11"/>
        <color theme="1"/>
        <rFont val="Calibri"/>
        <family val="2"/>
        <scheme val="minor"/>
      </rPr>
      <t xml:space="preserve">
UZ: Förderung von KMUs</t>
    </r>
  </si>
  <si>
    <r>
      <rPr>
        <b/>
        <sz val="11"/>
        <color theme="1"/>
        <rFont val="Calibri"/>
        <family val="2"/>
        <scheme val="minor"/>
      </rPr>
      <t>OZ: Förderung regionaler Wettbewerbsfähigkeit und einer ausgewogenen wirtschaftlichen Entwicklung</t>
    </r>
    <r>
      <rPr>
        <sz val="11"/>
        <color theme="1"/>
        <rFont val="Calibri"/>
        <family val="2"/>
        <scheme val="minor"/>
      </rPr>
      <t xml:space="preserve">
UZ: Ausbau von Forschungs- und Entwicklungsinitiativen in der Region</t>
    </r>
  </si>
  <si>
    <r>
      <rPr>
        <b/>
        <sz val="11"/>
        <color theme="1"/>
        <rFont val="Calibri"/>
        <family val="2"/>
        <scheme val="minor"/>
      </rPr>
      <t>OZ: Schutz der natürlichen und landschaftliche Ressourcen und Verbesserung der Umweltqualität</t>
    </r>
    <r>
      <rPr>
        <sz val="11"/>
        <color theme="1"/>
        <rFont val="Calibri"/>
        <family val="2"/>
        <scheme val="minor"/>
      </rPr>
      <t xml:space="preserve">
UZ: Erhalt des Gleichgewichts von Natur und Kulturlandschaft und deren Zustands</t>
    </r>
  </si>
  <si>
    <r>
      <rPr>
        <b/>
        <sz val="11"/>
        <color theme="1"/>
        <rFont val="Calibri"/>
        <family val="2"/>
        <scheme val="minor"/>
      </rPr>
      <t>OZ: Schutz der natürlichen und landschaftliche Ressourcen und Verbesserung der Umweltqualität</t>
    </r>
    <r>
      <rPr>
        <sz val="11"/>
        <color theme="1"/>
        <rFont val="Calibri"/>
        <family val="2"/>
        <scheme val="minor"/>
      </rPr>
      <t xml:space="preserve">
UZ: Erreichen eines höheren Grads an CO2-Neutralität</t>
    </r>
  </si>
  <si>
    <r>
      <rPr>
        <b/>
        <sz val="11"/>
        <color theme="1"/>
        <rFont val="Calibri"/>
        <family val="2"/>
        <scheme val="minor"/>
      </rPr>
      <t>OZ: Schutz der natürlichen und landschaftliche Ressourcen und Verbesserung der Umweltqualität</t>
    </r>
    <r>
      <rPr>
        <sz val="11"/>
        <color theme="1"/>
        <rFont val="Calibri"/>
        <family val="2"/>
        <scheme val="minor"/>
      </rPr>
      <t xml:space="preserve">
UZ: Ausbau des Risikomanagements und Anpassung an den Klimawandel/ Erhöhung der Klimaresistenz</t>
    </r>
  </si>
  <si>
    <r>
      <rPr>
        <b/>
        <sz val="11"/>
        <color theme="1"/>
        <rFont val="Calibri"/>
        <family val="2"/>
        <scheme val="minor"/>
      </rPr>
      <t>OZ: Nutzung und Weiterentwicklung des kulturellen Potentials der Region</t>
    </r>
    <r>
      <rPr>
        <sz val="11"/>
        <color theme="1"/>
        <rFont val="Calibri"/>
        <family val="2"/>
        <scheme val="minor"/>
      </rPr>
      <t xml:space="preserve">
UZ: Förderung regionaler Identität und Beheimatung traditioneller und moderner kultureller Besonderheiten/ Werke</t>
    </r>
  </si>
  <si>
    <r>
      <rPr>
        <b/>
        <sz val="11"/>
        <color theme="1"/>
        <rFont val="Calibri"/>
        <family val="2"/>
        <scheme val="minor"/>
      </rPr>
      <t>OZ: Nutzung und Weiterentwicklung des kulturellen Potentials der Region</t>
    </r>
    <r>
      <rPr>
        <sz val="11"/>
        <color theme="1"/>
        <rFont val="Calibri"/>
        <family val="2"/>
        <scheme val="minor"/>
      </rPr>
      <t xml:space="preserve">
UZ: Inwertsetzung der kulturellen Vielfalt</t>
    </r>
  </si>
  <si>
    <r>
      <rPr>
        <b/>
        <sz val="11"/>
        <color theme="1"/>
        <rFont val="Calibri"/>
        <family val="2"/>
        <scheme val="minor"/>
      </rPr>
      <t>OZ: Förderung von Inklusion und Solidarität</t>
    </r>
    <r>
      <rPr>
        <sz val="11"/>
        <color theme="1"/>
        <rFont val="Calibri"/>
        <family val="2"/>
        <scheme val="minor"/>
      </rPr>
      <t xml:space="preserve">
UZ: Erhalt und Steigerung der Lebensqualität und des Nahversorgungangebots in den Dörfern</t>
    </r>
  </si>
  <si>
    <r>
      <rPr>
        <b/>
        <sz val="11"/>
        <color theme="1"/>
        <rFont val="Calibri"/>
        <family val="2"/>
        <scheme val="minor"/>
      </rPr>
      <t>OZ: Förderung von Inklusion und Solidarität</t>
    </r>
    <r>
      <rPr>
        <sz val="11"/>
        <color theme="1"/>
        <rFont val="Calibri"/>
        <family val="2"/>
        <scheme val="minor"/>
      </rPr>
      <t xml:space="preserve">
UZ: Schaffung von Perspektiven für die Jugend</t>
    </r>
  </si>
  <si>
    <t>OZ: Förderung regionaler Wettbewerbsfähigkeit und einer ausgewogenen wirtschaftlichen Entwicklung
UZ: Förderung wirtschaftlicher Diversifizierung</t>
  </si>
  <si>
    <t>OZ: Förderung regionaler Wettbewerbsfähigkeit und einer ausgewogenen wirtschaftlichen Entwicklung
UZ: Förderung von KMUs</t>
  </si>
  <si>
    <t>OZ: Förderung von Inklusion und Solidarität
UZ: Schaffung von Perspektiven für die Jugend</t>
  </si>
  <si>
    <t>OZ: Schutz der natürlichen und landschaftliche Ressourcen und Verbesserung der Umweltqualität
UZ: Erhalt des Gleichgewichts von Natur und Kulturlandschaft und deren Zustands</t>
  </si>
  <si>
    <t>HZ: Verfolgen eines nachhaltigen Entwicklungsansatzes</t>
  </si>
  <si>
    <t>07.2020</t>
  </si>
  <si>
    <t>12.2021</t>
  </si>
  <si>
    <t>2019/6.4/04/01 BVH Tulpe Niedervintl: Ausbau und Ausstattung des Firmensitzes</t>
  </si>
  <si>
    <t>im Fall von öffentlichen Begünstigten:
Zielgruppe
im Fall von privaten Begünstigten: Sektor, in welchem sich der Begünstigte befindet</t>
  </si>
  <si>
    <t>Metallbau</t>
  </si>
  <si>
    <t>Dauer Projekteinreichung beim Landesamt - BD
(in Tg)</t>
  </si>
  <si>
    <t>Dauer Genehmigung durch LAG - Einreichung beim Landesamt
(in Tg)</t>
  </si>
  <si>
    <t>Dauer Projekteinreichung bei LAG - BD
(in Tg)</t>
  </si>
  <si>
    <t>Dauer Projekteinreichung bei LAG - Genehmigung durch LAG
(in Tg)</t>
  </si>
  <si>
    <t>Art des Vorhabens</t>
  </si>
  <si>
    <t>Zielgruppe
(UM 7.4 und 7.5)</t>
  </si>
  <si>
    <t>- Bau, Sanierung, Erweiterung, Erwerb oder Modernisierung von unbeweglichen Gütern;
- Kauf neuer Maschinen, Einrichtungen, technische, Anlagen und Geräte bis zum marktüblichen Wert des Wirtschaftsguts die der Verarbeitung und dem Verkauf von Produkten.</t>
  </si>
  <si>
    <t>Zielerreichung des LEP Pustertal 2014-2020 1</t>
  </si>
  <si>
    <t>Zielerreichung des LEP Pustertal 2014-2020 7</t>
  </si>
  <si>
    <t>Zielerreichung des LEP Pustertal 2014-2020 6</t>
  </si>
  <si>
    <t>Zielerreichung des LEP Pustertal 2014-2020 5</t>
  </si>
  <si>
    <t>Zielerreichung des LEP Pustertal 2014-2020 4</t>
  </si>
  <si>
    <t>Zielerreichung des LEP Pustertal 2014-2020 3</t>
  </si>
  <si>
    <t>Zielerreichung des LEP Pustertal 2014-2020 2</t>
  </si>
  <si>
    <t>Unteres Pustertal</t>
  </si>
  <si>
    <t>Unterbezirk des Pustertals, in  welchem das Projekt wirkt</t>
  </si>
  <si>
    <t>Bezugsjahr</t>
  </si>
  <si>
    <t>x</t>
  </si>
  <si>
    <t>Gemeinde - Jahr: 2014</t>
  </si>
  <si>
    <t xml:space="preserve"> </t>
  </si>
  <si>
    <t>Männer</t>
  </si>
  <si>
    <t>Frauen</t>
  </si>
  <si>
    <t>Insgesamt</t>
  </si>
  <si>
    <t>006 Abtei</t>
  </si>
  <si>
    <t>009 Prags</t>
  </si>
  <si>
    <t>013 Bruneck</t>
  </si>
  <si>
    <t>017 Sand in Taufers</t>
  </si>
  <si>
    <t>021 Kiens</t>
  </si>
  <si>
    <t>026 Corvara</t>
  </si>
  <si>
    <t>028 Toblach</t>
  </si>
  <si>
    <t>030 Pfalzen</t>
  </si>
  <si>
    <t>034 Gais</t>
  </si>
  <si>
    <t>047 Enneberg</t>
  </si>
  <si>
    <t>052 Welsberg-Taisten</t>
  </si>
  <si>
    <t>063 Percha</t>
  </si>
  <si>
    <t>068 Prettau</t>
  </si>
  <si>
    <t>071 Rasen-Antholz</t>
  </si>
  <si>
    <t>077 Innichen</t>
  </si>
  <si>
    <t>081 St.Lorenzen</t>
  </si>
  <si>
    <t>082 St.Martin in Thurn</t>
  </si>
  <si>
    <t>088 Mühlwald</t>
  </si>
  <si>
    <t>092 Sexten</t>
  </si>
  <si>
    <t>096 Terenten</t>
  </si>
  <si>
    <t>106 Olang</t>
  </si>
  <si>
    <t>108 Ahrntal</t>
  </si>
  <si>
    <t>109 Gsies</t>
  </si>
  <si>
    <t>110 Vintl</t>
  </si>
  <si>
    <t>113 Niederdorf</t>
  </si>
  <si>
    <t>117 Wengen</t>
  </si>
  <si>
    <t>Gemeinde - Jahr: 2019</t>
  </si>
  <si>
    <t>Fragebogen zur Selbstbewertung - zwischenzeitlich zur Hälfte des Programmzeitraumes (31.12.2019)</t>
  </si>
  <si>
    <t>UM 7.1, UM 7.6</t>
  </si>
  <si>
    <t>UM 7.5, UM 7.6</t>
  </si>
  <si>
    <t>UM 7.1, UM 7.5, UM 7.6</t>
  </si>
  <si>
    <t>UM 7.5, UM 16.3</t>
  </si>
  <si>
    <t>Wieso haben Sie sich für das LEADER-Projekt entschieden?
dieses Projekt ist für meine Gemeinde notwendig</t>
  </si>
  <si>
    <t>Wieso haben Sie sich für das LEADER-Projekt entschieden?
die Projektführung gehört zu meiner Arbeit/ist meine Arbeit</t>
  </si>
  <si>
    <t>Wieso haben Sie sich für das LEADER-Projekt entschieden?
dieses Projekt ist für die Gesellschaft notwendig</t>
  </si>
  <si>
    <t>Wieso haben Sie sich für das LEADER-Projekt entschieden?
dieses Projekt ist für die Umwelt notwendig</t>
  </si>
  <si>
    <t>Wieso haben Sie sich für das LEADER-Projekt entschieden?
dieses Projekt soll ein Vorzeigeprojekt für die Regionalentwicklung sein</t>
  </si>
  <si>
    <t>Wieso haben Sie sich für das LEADER-Projekt entschieden?
dieses Projekt ist für meine LEADER-Region notwendig</t>
  </si>
  <si>
    <t>Wieso haben Sie sich für das LEADER-Projekt entschieden?
dieses Projekt fördert die lokale und/oder regionale Wirtschaft</t>
  </si>
  <si>
    <t>Wieso haben Sie sich für das LEADER-Projekt entschieden?
dieses Projekt ist für mich oder mich und meine Familie notwendig</t>
  </si>
  <si>
    <t>TeilnehmerInnen an der Umfrage</t>
  </si>
  <si>
    <t>Involvierung in ein LEADER-Projekt</t>
  </si>
  <si>
    <t xml:space="preserve">Mein LEADEP-Projekt ist… </t>
  </si>
  <si>
    <t>Inwiefern treffen folgende Punkte auf die Projektbeschreibung und Projektantragsstellung beim Regional Management LAG Pustertal zu?</t>
  </si>
  <si>
    <t>Inwiefern treffen folgende Punkte auf die Antragstellung Ihres Projektvorschlages beim Regional Management LAG Pustertal zu?</t>
  </si>
  <si>
    <t>Inwiefern treffen folgende Punkte auf die Projektbeurteilung und Projektauswahl durch das Regional Management LAG Pustertal zu?</t>
  </si>
  <si>
    <t>Das Regional Management LAG Pustertal</t>
  </si>
  <si>
    <t>Wie würden Sie die Zusammenarbeit des Regional Managements LAG Pustertal mit den Projektträgern und Interessenten charakterisieren?</t>
  </si>
  <si>
    <t>Öffentlichkeitsarbeit</t>
  </si>
  <si>
    <t>Der Lokale Entwicklungsplan Pustertal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</si>
</sst>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quot;"/>
    <numFmt numFmtId="166" formatCode="_-* #,##0\ _€_-;\-* #,##0\ _€_-;_-* &quot;-&quot;\ _€_-;_-@_-"/>
    <numFmt numFmtId="167" formatCode="_-* #,##0.00\ _€_-;\-* #,##0.00\ _€_-;_-* &quot;-&quot;??\ _€_-;_-@_-"/>
    <numFmt numFmtId="168" formatCode="#.0#############E+###"/>
  </numFmts>
  <fonts count="22" x14ac:knownFonts="1">
    <font>
      <sz val="11"/>
      <color theme="1"/>
      <name val="Calibri"/>
      <family val="2"/>
      <scheme val="minor"/>
    </font>
    <font>
      <b/>
      <sz val="9"/>
      <color theme="1"/>
      <name val="Calibri"/>
      <family val="2"/>
      <scheme val="minor"/>
    </font>
    <font>
      <sz val="9"/>
      <color theme="1"/>
      <name val="Calibri"/>
      <family val="2"/>
      <scheme val="minor"/>
    </font>
    <font>
      <sz val="9"/>
      <color rgb="FF000000"/>
      <name val="Calibri"/>
      <family val="2"/>
      <scheme val="minor"/>
    </font>
    <font>
      <b/>
      <sz val="9"/>
      <color theme="0"/>
      <name val="Calibri"/>
      <family val="2"/>
      <scheme val="minor"/>
    </font>
    <font>
      <b/>
      <sz val="16"/>
      <color theme="1"/>
      <name val="Calibri"/>
      <family val="2"/>
      <scheme val="minor"/>
    </font>
    <font>
      <b/>
      <sz val="11"/>
      <color theme="1"/>
      <name val="Calibri"/>
      <family val="2"/>
      <scheme val="minor"/>
    </font>
    <font>
      <b/>
      <sz val="12"/>
      <color theme="0"/>
      <name val="Calibri"/>
      <family val="2"/>
      <scheme val="minor"/>
    </font>
    <font>
      <sz val="9"/>
      <color rgb="FF333332"/>
      <name val="Calibri"/>
      <family val="2"/>
      <scheme val="minor"/>
    </font>
    <font>
      <b/>
      <sz val="9"/>
      <color rgb="FF333332"/>
      <name val="Calibri"/>
      <family val="2"/>
      <scheme val="minor"/>
    </font>
    <font>
      <sz val="9"/>
      <name val="Calibri"/>
      <family val="2"/>
      <scheme val="minor"/>
    </font>
    <font>
      <b/>
      <sz val="9"/>
      <name val="Calibri"/>
      <family val="2"/>
      <scheme val="minor"/>
    </font>
    <font>
      <sz val="9"/>
      <color rgb="FFFF0000"/>
      <name val="Calibri"/>
      <family val="2"/>
      <scheme val="minor"/>
    </font>
    <font>
      <sz val="7"/>
      <name val="Calibri"/>
      <family val="2"/>
      <scheme val="minor"/>
    </font>
    <font>
      <sz val="10"/>
      <color rgb="FF000000"/>
      <name val="Arial"/>
      <family val="2"/>
    </font>
    <font>
      <sz val="10"/>
      <color rgb="FF000000"/>
      <name val="Arial"/>
      <family val="2"/>
    </font>
    <font>
      <sz val="11"/>
      <color theme="1"/>
      <name val="Calibri"/>
      <family val="2"/>
      <scheme val="minor"/>
    </font>
    <font>
      <sz val="10"/>
      <name val="Arial"/>
    </font>
    <font>
      <b/>
      <sz val="9"/>
      <color indexed="63"/>
      <name val="Arial"/>
    </font>
    <font>
      <sz val="9"/>
      <color indexed="63"/>
      <name val="Arial"/>
    </font>
    <font>
      <b/>
      <sz val="9"/>
      <color indexed="8"/>
      <name val="Arial"/>
    </font>
    <font>
      <b/>
      <sz val="14"/>
      <color rgb="FF000000"/>
      <name val="Calibri"/>
      <family val="2"/>
      <scheme val="minor"/>
    </font>
  </fonts>
  <fills count="9">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rgb="FF95C11F"/>
        <bgColor indexed="64"/>
      </patternFill>
    </fill>
  </fills>
  <borders count="3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42"/>
      </left>
      <right style="thin">
        <color indexed="42"/>
      </right>
      <top style="medium">
        <color indexed="42"/>
      </top>
      <bottom style="thin">
        <color indexed="42"/>
      </bottom>
      <diagonal/>
    </border>
    <border>
      <left style="medium">
        <color indexed="42"/>
      </left>
      <right style="thin">
        <color indexed="42"/>
      </right>
      <top style="thin">
        <color indexed="42"/>
      </top>
      <bottom style="medium">
        <color indexed="42"/>
      </bottom>
      <diagonal/>
    </border>
    <border>
      <left style="thin">
        <color indexed="42"/>
      </left>
      <right style="thin">
        <color indexed="42"/>
      </right>
      <top style="thin">
        <color indexed="42"/>
      </top>
      <bottom style="thin">
        <color indexed="42"/>
      </bottom>
      <diagonal/>
    </border>
    <border>
      <left style="thin">
        <color indexed="42"/>
      </left>
      <right/>
      <top style="thin">
        <color indexed="42"/>
      </top>
      <bottom style="thin">
        <color indexed="42"/>
      </bottom>
      <diagonal/>
    </border>
    <border>
      <left/>
      <right style="thin">
        <color indexed="42"/>
      </right>
      <top style="thin">
        <color indexed="42"/>
      </top>
      <bottom style="thin">
        <color indexed="42"/>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style="thin">
        <color auto="1"/>
      </left>
      <right style="thin">
        <color rgb="FF95C11F"/>
      </right>
      <top style="thin">
        <color theme="1"/>
      </top>
      <bottom style="thin">
        <color rgb="FF3C3C3C"/>
      </bottom>
      <diagonal/>
    </border>
    <border>
      <left style="thin">
        <color rgb="FF95C11F"/>
      </left>
      <right style="thin">
        <color rgb="FF95C11F"/>
      </right>
      <top style="thin">
        <color theme="1"/>
      </top>
      <bottom style="thin">
        <color rgb="FF3C3C3C"/>
      </bottom>
      <diagonal/>
    </border>
    <border>
      <left style="thin">
        <color rgb="FF95C11F"/>
      </left>
      <right style="thin">
        <color auto="1"/>
      </right>
      <top style="thin">
        <color theme="1"/>
      </top>
      <bottom style="thin">
        <color rgb="FF3C3C3C"/>
      </bottom>
      <diagonal/>
    </border>
    <border>
      <left style="thin">
        <color auto="1"/>
      </left>
      <right style="thin">
        <color rgb="FF95C11F"/>
      </right>
      <top style="thin">
        <color rgb="FF3C3C3C"/>
      </top>
      <bottom style="thin">
        <color rgb="FF3C3C3C"/>
      </bottom>
      <diagonal/>
    </border>
    <border>
      <left style="thin">
        <color rgb="FF95C11F"/>
      </left>
      <right style="thin">
        <color rgb="FF95C11F"/>
      </right>
      <top style="thin">
        <color rgb="FF3C3C3C"/>
      </top>
      <bottom style="thin">
        <color rgb="FF3C3C3C"/>
      </bottom>
      <diagonal/>
    </border>
    <border>
      <left style="thin">
        <color rgb="FF95C11F"/>
      </left>
      <right style="thin">
        <color auto="1"/>
      </right>
      <top style="thin">
        <color rgb="FF3C3C3C"/>
      </top>
      <bottom style="thin">
        <color rgb="FF3C3C3C"/>
      </bottom>
      <diagonal/>
    </border>
    <border>
      <left style="thin">
        <color auto="1"/>
      </left>
      <right style="thin">
        <color rgb="FF95C11F"/>
      </right>
      <top style="thin">
        <color rgb="FF3C3C3C"/>
      </top>
      <bottom style="thin">
        <color auto="1"/>
      </bottom>
      <diagonal/>
    </border>
    <border>
      <left style="thin">
        <color rgb="FF95C11F"/>
      </left>
      <right style="thin">
        <color rgb="FF95C11F"/>
      </right>
      <top style="thin">
        <color rgb="FF3C3C3C"/>
      </top>
      <bottom style="thin">
        <color auto="1"/>
      </bottom>
      <diagonal/>
    </border>
    <border>
      <left style="thin">
        <color rgb="FF95C11F"/>
      </left>
      <right style="thin">
        <color auto="1"/>
      </right>
      <top style="thin">
        <color rgb="FF3C3C3C"/>
      </top>
      <bottom style="thin">
        <color auto="1"/>
      </bottom>
      <diagonal/>
    </border>
    <border>
      <left/>
      <right/>
      <top/>
      <bottom style="thin">
        <color theme="1"/>
      </bottom>
      <diagonal/>
    </border>
  </borders>
  <cellStyleXfs count="7">
    <xf numFmtId="0" fontId="0" fillId="0" borderId="0"/>
    <xf numFmtId="0" fontId="14" fillId="0" borderId="0"/>
    <xf numFmtId="0" fontId="15" fillId="0" borderId="0"/>
    <xf numFmtId="167" fontId="16" fillId="0" borderId="0" applyFont="0" applyFill="0" applyBorder="0" applyAlignment="0" applyProtection="0"/>
    <xf numFmtId="166" fontId="16" fillId="0" borderId="0" applyFont="0" applyFill="0" applyBorder="0" applyAlignment="0" applyProtection="0"/>
    <xf numFmtId="0" fontId="14" fillId="0" borderId="0"/>
    <xf numFmtId="0" fontId="17" fillId="0" borderId="0"/>
  </cellStyleXfs>
  <cellXfs count="119">
    <xf numFmtId="0" fontId="0" fillId="0" borderId="0" xfId="0"/>
    <xf numFmtId="0" fontId="0" fillId="0" borderId="0" xfId="0" applyAlignment="1">
      <alignment horizontal="left"/>
    </xf>
    <xf numFmtId="0" fontId="7" fillId="2" borderId="2"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Alignment="1">
      <alignment horizontal="center" vertical="center" wrapText="1"/>
    </xf>
    <xf numFmtId="49" fontId="7" fillId="2" borderId="2"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left" vertical="center" wrapText="1"/>
    </xf>
    <xf numFmtId="0" fontId="9" fillId="4" borderId="3" xfId="0" applyFont="1" applyFill="1" applyBorder="1" applyAlignment="1">
      <alignment horizontal="center" vertical="center" wrapText="1"/>
    </xf>
    <xf numFmtId="14" fontId="8" fillId="4" borderId="4" xfId="0" applyNumberFormat="1" applyFont="1" applyFill="1" applyBorder="1" applyAlignment="1">
      <alignment horizontal="center" vertical="center" wrapText="1"/>
    </xf>
    <xf numFmtId="14" fontId="10" fillId="0" borderId="2"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164" fontId="8" fillId="0" borderId="2" xfId="0" applyNumberFormat="1" applyFont="1" applyBorder="1" applyAlignment="1">
      <alignment horizontal="center" vertical="center" wrapText="1"/>
    </xf>
    <xf numFmtId="164" fontId="11" fillId="0" borderId="2"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164" fontId="0" fillId="0" borderId="0" xfId="0" applyNumberFormat="1"/>
    <xf numFmtId="0" fontId="3" fillId="0" borderId="2" xfId="0" applyFont="1" applyBorder="1" applyAlignment="1">
      <alignment horizontal="center" vertical="center" wrapText="1"/>
    </xf>
    <xf numFmtId="0" fontId="3" fillId="0" borderId="1" xfId="0" applyFont="1" applyBorder="1" applyAlignment="1">
      <alignment horizontal="left" vertical="center" wrapText="1"/>
    </xf>
    <xf numFmtId="164" fontId="3"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0" fontId="2" fillId="0" borderId="1" xfId="0" applyFont="1" applyBorder="1" applyAlignment="1">
      <alignment horizontal="left" vertical="center" wrapText="1"/>
    </xf>
    <xf numFmtId="164" fontId="2" fillId="0" borderId="2" xfId="0" applyNumberFormat="1" applyFont="1" applyBorder="1" applyAlignment="1">
      <alignment horizontal="center" vertical="center" wrapText="1"/>
    </xf>
    <xf numFmtId="0" fontId="9" fillId="5" borderId="3" xfId="0" applyFont="1" applyFill="1" applyBorder="1" applyAlignment="1">
      <alignment horizontal="center" vertical="center" wrapText="1"/>
    </xf>
    <xf numFmtId="14" fontId="8" fillId="5" borderId="4" xfId="0" applyNumberFormat="1" applyFont="1" applyFill="1" applyBorder="1" applyAlignment="1">
      <alignment horizontal="center" vertical="center" wrapText="1"/>
    </xf>
    <xf numFmtId="164" fontId="12" fillId="0" borderId="2" xfId="0" applyNumberFormat="1" applyFont="1" applyBorder="1" applyAlignment="1">
      <alignment horizontal="center" vertical="center" wrapText="1"/>
    </xf>
    <xf numFmtId="0" fontId="9" fillId="4" borderId="1" xfId="0" applyFont="1" applyFill="1" applyBorder="1" applyAlignment="1">
      <alignment horizontal="center" vertical="center" wrapText="1"/>
    </xf>
    <xf numFmtId="14" fontId="8" fillId="4" borderId="5" xfId="0" applyNumberFormat="1" applyFont="1" applyFill="1" applyBorder="1" applyAlignment="1">
      <alignment horizontal="center" vertical="center" wrapText="1"/>
    </xf>
    <xf numFmtId="0" fontId="8" fillId="0" borderId="2" xfId="0" applyFont="1" applyBorder="1" applyAlignment="1">
      <alignment horizontal="left" vertical="center" wrapText="1"/>
    </xf>
    <xf numFmtId="0" fontId="6" fillId="0" borderId="0" xfId="0" applyFont="1"/>
    <xf numFmtId="0" fontId="0" fillId="0" borderId="0" xfId="0" applyAlignment="1">
      <alignment horizontal="center"/>
    </xf>
    <xf numFmtId="0" fontId="13" fillId="0" borderId="2" xfId="0" applyFont="1" applyBorder="1" applyAlignment="1">
      <alignment horizontal="center" vertical="center" wrapText="1"/>
    </xf>
    <xf numFmtId="0" fontId="2" fillId="0" borderId="2" xfId="0" applyFont="1" applyBorder="1" applyAlignment="1">
      <alignment horizontal="left" vertical="center" wrapText="1"/>
    </xf>
    <xf numFmtId="164" fontId="9" fillId="0" borderId="2" xfId="0" applyNumberFormat="1" applyFont="1" applyBorder="1" applyAlignment="1">
      <alignment horizontal="center" vertical="center" wrapText="1"/>
    </xf>
    <xf numFmtId="0" fontId="9" fillId="5" borderId="1" xfId="0" applyFont="1" applyFill="1" applyBorder="1" applyAlignment="1">
      <alignment horizontal="center" vertical="center" wrapText="1"/>
    </xf>
    <xf numFmtId="14" fontId="8" fillId="5" borderId="5" xfId="0" applyNumberFormat="1" applyFont="1" applyFill="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49" fontId="0" fillId="0" borderId="0" xfId="0" applyNumberFormat="1" applyAlignment="1">
      <alignment horizontal="center"/>
    </xf>
    <xf numFmtId="164" fontId="6" fillId="6"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center"/>
    </xf>
    <xf numFmtId="0" fontId="9" fillId="7" borderId="6" xfId="0" applyFont="1" applyFill="1" applyBorder="1" applyAlignment="1">
      <alignment horizontal="center" vertical="center" wrapText="1"/>
    </xf>
    <xf numFmtId="0" fontId="1" fillId="7" borderId="7" xfId="0" applyFont="1" applyFill="1" applyBorder="1" applyAlignment="1">
      <alignment horizontal="center" vertical="center"/>
    </xf>
    <xf numFmtId="49" fontId="0" fillId="0" borderId="0" xfId="0" applyNumberFormat="1" applyAlignment="1">
      <alignment horizontal="center" vertical="center"/>
    </xf>
    <xf numFmtId="0" fontId="9" fillId="5" borderId="6" xfId="0" applyFont="1" applyFill="1" applyBorder="1" applyAlignment="1">
      <alignment horizontal="center" vertical="center" wrapText="1"/>
    </xf>
    <xf numFmtId="0" fontId="1" fillId="5" borderId="7" xfId="0" applyFont="1" applyFill="1" applyBorder="1" applyAlignment="1">
      <alignment horizontal="center" vertical="center"/>
    </xf>
    <xf numFmtId="0" fontId="9" fillId="4" borderId="6" xfId="0" applyFont="1" applyFill="1" applyBorder="1" applyAlignment="1">
      <alignment horizontal="center" vertical="center" wrapText="1"/>
    </xf>
    <xf numFmtId="0" fontId="1" fillId="4" borderId="7" xfId="0" applyFont="1" applyFill="1" applyBorder="1" applyAlignment="1">
      <alignment horizontal="center" vertical="center"/>
    </xf>
    <xf numFmtId="0" fontId="2" fillId="0" borderId="0" xfId="0" applyFont="1" applyAlignment="1">
      <alignment horizontal="center" vertical="center"/>
    </xf>
    <xf numFmtId="0" fontId="6" fillId="6" borderId="6" xfId="0" applyFont="1" applyFill="1" applyBorder="1" applyAlignment="1">
      <alignment horizontal="right" vertical="center"/>
    </xf>
    <xf numFmtId="0" fontId="6" fillId="6" borderId="7" xfId="0" applyFont="1" applyFill="1" applyBorder="1" applyAlignment="1">
      <alignment horizontal="center" vertical="center"/>
    </xf>
    <xf numFmtId="0" fontId="9" fillId="7" borderId="1" xfId="0" applyFont="1" applyFill="1" applyBorder="1" applyAlignment="1">
      <alignment horizontal="center" vertical="center" wrapText="1"/>
    </xf>
    <xf numFmtId="14" fontId="8" fillId="7" borderId="5" xfId="0" applyNumberFormat="1" applyFont="1" applyFill="1" applyBorder="1" applyAlignment="1">
      <alignment horizontal="center" vertical="center" wrapText="1"/>
    </xf>
    <xf numFmtId="0" fontId="9" fillId="3" borderId="2" xfId="0" applyFont="1" applyFill="1" applyBorder="1" applyAlignment="1">
      <alignment vertical="center" wrapText="1"/>
    </xf>
    <xf numFmtId="0" fontId="9" fillId="7" borderId="3" xfId="0" applyFont="1" applyFill="1" applyBorder="1" applyAlignment="1">
      <alignment horizontal="center" vertical="center" wrapText="1"/>
    </xf>
    <xf numFmtId="14" fontId="8" fillId="7" borderId="4" xfId="0" applyNumberFormat="1" applyFont="1" applyFill="1" applyBorder="1" applyAlignment="1">
      <alignment horizontal="center" vertical="center" wrapText="1"/>
    </xf>
    <xf numFmtId="0" fontId="15" fillId="0" borderId="0" xfId="2"/>
    <xf numFmtId="0" fontId="0" fillId="0" borderId="0" xfId="0" applyAlignment="1">
      <alignment wrapText="1"/>
    </xf>
    <xf numFmtId="0" fontId="6" fillId="0" borderId="0" xfId="0" applyFont="1" applyAlignment="1">
      <alignment wrapText="1"/>
    </xf>
    <xf numFmtId="14" fontId="0" fillId="0" borderId="0" xfId="0" applyNumberFormat="1"/>
    <xf numFmtId="0" fontId="0" fillId="0" borderId="0" xfId="0" applyFill="1"/>
    <xf numFmtId="49" fontId="18" fillId="0" borderId="9" xfId="6" applyNumberFormat="1" applyFont="1" applyFill="1" applyBorder="1"/>
    <xf numFmtId="49" fontId="18" fillId="0" borderId="10" xfId="6" applyNumberFormat="1" applyFont="1" applyFill="1" applyBorder="1"/>
    <xf numFmtId="168" fontId="19" fillId="0" borderId="11" xfId="6" applyNumberFormat="1" applyFont="1" applyFill="1" applyBorder="1"/>
    <xf numFmtId="168" fontId="20" fillId="0" borderId="11" xfId="6" applyNumberFormat="1" applyFont="1" applyFill="1" applyBorder="1"/>
    <xf numFmtId="49" fontId="19" fillId="0" borderId="12" xfId="6" applyNumberFormat="1" applyFont="1" applyFill="1" applyBorder="1"/>
    <xf numFmtId="168" fontId="19" fillId="0" borderId="13" xfId="6" applyNumberFormat="1" applyFont="1" applyFill="1" applyBorder="1"/>
    <xf numFmtId="3" fontId="19" fillId="0" borderId="11" xfId="6" applyNumberFormat="1" applyFont="1" applyFill="1" applyBorder="1"/>
    <xf numFmtId="3" fontId="20" fillId="0" borderId="11" xfId="6" applyNumberFormat="1" applyFont="1" applyFill="1" applyBorder="1"/>
    <xf numFmtId="49" fontId="20" fillId="0" borderId="12" xfId="6" applyNumberFormat="1" applyFont="1" applyFill="1" applyBorder="1"/>
    <xf numFmtId="168" fontId="20" fillId="0" borderId="13" xfId="6" applyNumberFormat="1" applyFont="1" applyFill="1" applyBorder="1"/>
    <xf numFmtId="0" fontId="5" fillId="0" borderId="0" xfId="0" applyFont="1" applyAlignment="1">
      <alignment horizontal="left"/>
    </xf>
    <xf numFmtId="0" fontId="15" fillId="0" borderId="0" xfId="2" applyAlignment="1">
      <alignment wrapText="1"/>
    </xf>
    <xf numFmtId="0" fontId="14" fillId="0" borderId="0" xfId="2" applyFont="1" applyAlignment="1">
      <alignment wrapText="1"/>
    </xf>
    <xf numFmtId="0" fontId="3" fillId="0" borderId="0" xfId="2" applyFont="1" applyAlignment="1">
      <alignment wrapText="1"/>
    </xf>
    <xf numFmtId="0" fontId="3" fillId="0" borderId="0" xfId="2" applyFont="1"/>
    <xf numFmtId="2" fontId="3" fillId="0" borderId="0" xfId="2" applyNumberFormat="1" applyFont="1" applyAlignment="1">
      <alignment wrapText="1"/>
    </xf>
    <xf numFmtId="2" fontId="15" fillId="0" borderId="0" xfId="2" applyNumberFormat="1" applyAlignment="1">
      <alignment wrapText="1"/>
    </xf>
    <xf numFmtId="2" fontId="15" fillId="0" borderId="17" xfId="2" applyNumberFormat="1" applyBorder="1" applyAlignment="1">
      <alignment horizontal="center" wrapText="1"/>
    </xf>
    <xf numFmtId="0" fontId="15" fillId="0" borderId="14" xfId="2" applyBorder="1" applyAlignment="1">
      <alignment wrapText="1"/>
    </xf>
    <xf numFmtId="0" fontId="15" fillId="0" borderId="15" xfId="2" applyBorder="1" applyAlignment="1">
      <alignment wrapText="1"/>
    </xf>
    <xf numFmtId="0" fontId="15" fillId="0" borderId="16" xfId="2" applyBorder="1" applyAlignment="1">
      <alignment wrapText="1"/>
    </xf>
    <xf numFmtId="0" fontId="15" fillId="0" borderId="18" xfId="2" applyBorder="1" applyAlignment="1">
      <alignment wrapText="1"/>
    </xf>
    <xf numFmtId="2" fontId="15" fillId="0" borderId="0" xfId="2" applyNumberFormat="1" applyAlignment="1">
      <alignment horizontal="center" wrapText="1"/>
    </xf>
    <xf numFmtId="0" fontId="3" fillId="0" borderId="0" xfId="2" applyFont="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15" fillId="0" borderId="14" xfId="2" applyBorder="1" applyAlignment="1">
      <alignment horizontal="center" wrapText="1"/>
    </xf>
    <xf numFmtId="0" fontId="15" fillId="0" borderId="15" xfId="2" applyBorder="1" applyAlignment="1">
      <alignment horizontal="center" wrapText="1"/>
    </xf>
    <xf numFmtId="0" fontId="15" fillId="0" borderId="16" xfId="2" applyBorder="1" applyAlignment="1">
      <alignment horizontal="center" wrapText="1"/>
    </xf>
    <xf numFmtId="2" fontId="15" fillId="0" borderId="3" xfId="2" applyNumberFormat="1" applyBorder="1" applyAlignment="1">
      <alignment horizontal="center" wrapText="1"/>
    </xf>
    <xf numFmtId="0" fontId="15" fillId="0" borderId="4" xfId="2" applyBorder="1" applyAlignment="1">
      <alignment horizontal="center" wrapText="1"/>
    </xf>
    <xf numFmtId="2" fontId="15" fillId="0" borderId="8" xfId="2" applyNumberFormat="1" applyBorder="1" applyAlignment="1">
      <alignment horizontal="center" wrapText="1"/>
    </xf>
    <xf numFmtId="0" fontId="21" fillId="0" borderId="0" xfId="2" applyFont="1" applyAlignment="1">
      <alignment horizontal="left" wrapText="1"/>
    </xf>
    <xf numFmtId="0" fontId="21" fillId="0" borderId="0" xfId="2" applyFont="1" applyAlignment="1">
      <alignment horizontal="center" wrapText="1"/>
    </xf>
    <xf numFmtId="0" fontId="4" fillId="8" borderId="19" xfId="2" applyFont="1" applyFill="1" applyBorder="1" applyAlignment="1">
      <alignment wrapText="1"/>
    </xf>
    <xf numFmtId="0" fontId="4" fillId="8" borderId="20" xfId="2" applyFont="1" applyFill="1" applyBorder="1" applyAlignment="1">
      <alignment wrapText="1"/>
    </xf>
    <xf numFmtId="0" fontId="4" fillId="8" borderId="21" xfId="2" applyFont="1" applyFill="1" applyBorder="1" applyAlignment="1">
      <alignment wrapText="1"/>
    </xf>
    <xf numFmtId="0" fontId="2" fillId="0" borderId="22" xfId="2" applyFont="1" applyBorder="1" applyAlignment="1">
      <alignment wrapText="1"/>
    </xf>
    <xf numFmtId="0" fontId="2" fillId="0" borderId="23" xfId="2" applyFont="1" applyBorder="1" applyAlignment="1">
      <alignment wrapText="1"/>
    </xf>
    <xf numFmtId="0" fontId="3" fillId="0" borderId="23" xfId="2" applyFont="1" applyBorder="1" applyAlignment="1">
      <alignment wrapText="1"/>
    </xf>
    <xf numFmtId="0" fontId="3" fillId="0" borderId="23" xfId="2" applyFont="1" applyBorder="1" applyAlignment="1">
      <alignment horizontal="center" vertical="center" wrapText="1"/>
    </xf>
    <xf numFmtId="0" fontId="2" fillId="0" borderId="24" xfId="2" applyFont="1" applyBorder="1" applyAlignment="1">
      <alignment wrapText="1"/>
    </xf>
    <xf numFmtId="0" fontId="2" fillId="0" borderId="25" xfId="2" applyFont="1" applyBorder="1" applyAlignment="1">
      <alignment wrapText="1"/>
    </xf>
    <xf numFmtId="0" fontId="2" fillId="0" borderId="26" xfId="2" applyFont="1" applyBorder="1" applyAlignment="1">
      <alignment wrapText="1"/>
    </xf>
    <xf numFmtId="0" fontId="2" fillId="0" borderId="26" xfId="2" applyFont="1" applyBorder="1" applyAlignment="1">
      <alignment horizontal="center" vertical="center" wrapText="1"/>
    </xf>
    <xf numFmtId="0" fontId="3" fillId="0" borderId="26" xfId="2" applyFont="1" applyBorder="1" applyAlignment="1">
      <alignment wrapText="1"/>
    </xf>
    <xf numFmtId="0" fontId="2" fillId="0" borderId="27" xfId="2" applyFont="1" applyBorder="1" applyAlignment="1">
      <alignment wrapText="1"/>
    </xf>
    <xf numFmtId="0" fontId="3" fillId="0" borderId="26" xfId="2" applyFont="1" applyBorder="1" applyAlignment="1">
      <alignment horizontal="center" vertical="center" wrapText="1"/>
    </xf>
    <xf numFmtId="0" fontId="3" fillId="0" borderId="27" xfId="2" applyFont="1" applyBorder="1" applyAlignment="1">
      <alignment wrapText="1"/>
    </xf>
    <xf numFmtId="0" fontId="2" fillId="0" borderId="28" xfId="2" applyFont="1" applyBorder="1" applyAlignment="1">
      <alignment wrapText="1"/>
    </xf>
    <xf numFmtId="0" fontId="2" fillId="0" borderId="29" xfId="2" applyFont="1" applyBorder="1" applyAlignment="1">
      <alignment wrapText="1"/>
    </xf>
    <xf numFmtId="0" fontId="2" fillId="0" borderId="29" xfId="2" applyFont="1" applyBorder="1" applyAlignment="1">
      <alignment horizontal="center" vertical="center" wrapText="1"/>
    </xf>
    <xf numFmtId="0" fontId="3" fillId="0" borderId="29" xfId="2" applyFont="1" applyBorder="1" applyAlignment="1">
      <alignment wrapText="1"/>
    </xf>
    <xf numFmtId="0" fontId="2" fillId="0" borderId="30" xfId="2" applyFont="1" applyBorder="1" applyAlignment="1">
      <alignment wrapText="1"/>
    </xf>
    <xf numFmtId="0" fontId="5" fillId="0" borderId="31" xfId="0" applyFont="1" applyBorder="1" applyAlignment="1">
      <alignment horizontal="left" vertical="center"/>
    </xf>
  </cellXfs>
  <cellStyles count="7">
    <cellStyle name="Dezimal [0] 2" xfId="4" xr:uid="{88B77DEE-F695-4765-8050-41C963A87F97}"/>
    <cellStyle name="Komma 2" xfId="3" xr:uid="{ED16A277-4B55-47E5-BEAB-17D7654B96F2}"/>
    <cellStyle name="Standard" xfId="0" builtinId="0"/>
    <cellStyle name="Standard 2" xfId="1" xr:uid="{C5FB8928-2A0E-40F5-8910-1E25330B6B85}"/>
    <cellStyle name="Standard 3" xfId="2" xr:uid="{8F44E227-BB45-4564-A937-C0AD5C41F034}"/>
    <cellStyle name="Standard 3 2" xfId="5" xr:uid="{12614A72-BDD0-4168-B3A5-61D7A7C24F9A}"/>
    <cellStyle name="Standard 4" xfId="6" xr:uid="{31240F41-62F0-4756-86AF-BC10DF588964}"/>
  </cellStyles>
  <dxfs count="20">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numFmt numFmtId="19" formatCode="dd/mm/yyyy"/>
    </dxf>
    <dxf>
      <numFmt numFmtId="19" formatCode="dd/mm/yyyy"/>
    </dxf>
    <dxf>
      <numFmt numFmtId="19" formatCode="dd/mm/yyyy"/>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colors>
    <mruColors>
      <color rgb="FF95C11F"/>
      <color rgb="FFE75B8D"/>
      <color rgb="FFD17D71"/>
      <color rgb="FFCC0000"/>
      <color rgb="FF3C3C3C"/>
      <color rgb="FFE0CC00"/>
      <color rgb="FFD0D0D0"/>
      <color rgb="FFE5B4AD"/>
      <color rgb="FFD8EF99"/>
      <color rgb="FFBD9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51953</xdr:rowOff>
    </xdr:from>
    <xdr:to>
      <xdr:col>5</xdr:col>
      <xdr:colOff>1214934</xdr:colOff>
      <xdr:row>63</xdr:row>
      <xdr:rowOff>21203</xdr:rowOff>
    </xdr:to>
    <xdr:pic>
      <xdr:nvPicPr>
        <xdr:cNvPr id="13" name="Grafik 12" descr="Google Formulare-Antwortdiagramm. Titel der Frage: Sind Sie in ein oder mehrere LEADER-Projekt/e involviert?. Anzahl der Antworten: 34 Antworten.">
          <a:extLst>
            <a:ext uri="{FF2B5EF4-FFF2-40B4-BE49-F238E27FC236}">
              <a16:creationId xmlns:a16="http://schemas.microsoft.com/office/drawing/2014/main" id="{54F966AE-1C2B-483A-B871-CD7FD67B0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326885"/>
          <a:ext cx="5180798"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857251</xdr:colOff>
      <xdr:row>52</xdr:row>
      <xdr:rowOff>69272</xdr:rowOff>
    </xdr:from>
    <xdr:to>
      <xdr:col>10</xdr:col>
      <xdr:colOff>576800</xdr:colOff>
      <xdr:row>63</xdr:row>
      <xdr:rowOff>38522</xdr:rowOff>
    </xdr:to>
    <xdr:pic>
      <xdr:nvPicPr>
        <xdr:cNvPr id="14" name="Grafik 13" descr="Google Formulare-Antwortdiagramm. Titel der Frage: Welcher Untermaßnahme des Lokalen Entwicklungsplans (LEP) der LAG Pustertal ist Ihr Projekt/sind Ihre Projekte zugeordnet?. Anzahl der Antworten: 16 Antworten.">
          <a:extLst>
            <a:ext uri="{FF2B5EF4-FFF2-40B4-BE49-F238E27FC236}">
              <a16:creationId xmlns:a16="http://schemas.microsoft.com/office/drawing/2014/main" id="{A0C54913-24C4-401E-9DD3-309E6C31A4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3115" y="52344204"/>
          <a:ext cx="4291549"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225138</xdr:colOff>
      <xdr:row>52</xdr:row>
      <xdr:rowOff>25977</xdr:rowOff>
    </xdr:from>
    <xdr:to>
      <xdr:col>16</xdr:col>
      <xdr:colOff>970052</xdr:colOff>
      <xdr:row>62</xdr:row>
      <xdr:rowOff>194386</xdr:rowOff>
    </xdr:to>
    <xdr:pic>
      <xdr:nvPicPr>
        <xdr:cNvPr id="18" name="Grafik 17" descr="Google Formulare-Antwortdiagramm. Titel der Frage: Wieso haben Sie sich für das LEADER-Projekt entschieden?. Anzahl der Antworten: 16 Antworten.">
          <a:extLst>
            <a:ext uri="{FF2B5EF4-FFF2-40B4-BE49-F238E27FC236}">
              <a16:creationId xmlns:a16="http://schemas.microsoft.com/office/drawing/2014/main" id="{D3E67AE3-AB74-4B00-AD6B-D5D223D25B4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6456" y="52300909"/>
          <a:ext cx="4589551"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432955</xdr:colOff>
      <xdr:row>51</xdr:row>
      <xdr:rowOff>51953</xdr:rowOff>
    </xdr:from>
    <xdr:to>
      <xdr:col>32</xdr:col>
      <xdr:colOff>248047</xdr:colOff>
      <xdr:row>62</xdr:row>
      <xdr:rowOff>21203</xdr:rowOff>
    </xdr:to>
    <xdr:pic>
      <xdr:nvPicPr>
        <xdr:cNvPr id="19" name="Grafik 18" descr="Google Formulare-Antwortdiagramm. Titel der Frage: Das Entwicklungsprogramm für den ländlichen Raum (ELR) der Autonomen Provinz Bozen ist entsprechend den EU‐Verordnungen aufgebaut und beinhaltet die EU2020 Zielsetzungen und Strategien. Welchem der drei EU2020‐Prinzipien folgt Ihr Projekt/ihre Projekte am stärksten?. Anzahl der Antworten: 16 Antworten.">
          <a:extLst>
            <a:ext uri="{FF2B5EF4-FFF2-40B4-BE49-F238E27FC236}">
              <a16:creationId xmlns:a16="http://schemas.microsoft.com/office/drawing/2014/main" id="{E3FC782B-1084-4D77-A576-EA32A5A4AE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153910" y="52127726"/>
          <a:ext cx="4802728"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874568</xdr:colOff>
      <xdr:row>51</xdr:row>
      <xdr:rowOff>138545</xdr:rowOff>
    </xdr:from>
    <xdr:to>
      <xdr:col>24</xdr:col>
      <xdr:colOff>345489</xdr:colOff>
      <xdr:row>62</xdr:row>
      <xdr:rowOff>107795</xdr:rowOff>
    </xdr:to>
    <xdr:pic>
      <xdr:nvPicPr>
        <xdr:cNvPr id="20" name="Grafik 19" descr="Google Formulare-Antwortdiagramm. Titel der Frage: In  Welcher Phase befindet sich Ihr LEADER-Projekt?. Anzahl der Antworten: 16 Antworten.">
          <a:extLst>
            <a:ext uri="{FF2B5EF4-FFF2-40B4-BE49-F238E27FC236}">
              <a16:creationId xmlns:a16="http://schemas.microsoft.com/office/drawing/2014/main" id="{EA31B828-88F1-45F0-B0C7-19E97532D3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80523" y="52214318"/>
          <a:ext cx="5185921"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25977</xdr:colOff>
      <xdr:row>65</xdr:row>
      <xdr:rowOff>147204</xdr:rowOff>
    </xdr:from>
    <xdr:to>
      <xdr:col>5</xdr:col>
      <xdr:colOff>647398</xdr:colOff>
      <xdr:row>76</xdr:row>
      <xdr:rowOff>116454</xdr:rowOff>
    </xdr:to>
    <xdr:pic>
      <xdr:nvPicPr>
        <xdr:cNvPr id="21" name="Grafik 20" descr="Google Formulare-Antwortdiagramm. Titel der Frage: mein Projekt ist effektiv. Anzahl der Antworten: 6 Antworten.">
          <a:extLst>
            <a:ext uri="{FF2B5EF4-FFF2-40B4-BE49-F238E27FC236}">
              <a16:creationId xmlns:a16="http://schemas.microsoft.com/office/drawing/2014/main" id="{080705C6-F6F6-4A27-A7D3-5819E1E19B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977" y="65168318"/>
          <a:ext cx="4587285"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1238250</xdr:colOff>
      <xdr:row>65</xdr:row>
      <xdr:rowOff>77931</xdr:rowOff>
    </xdr:from>
    <xdr:to>
      <xdr:col>12</xdr:col>
      <xdr:colOff>8893</xdr:colOff>
      <xdr:row>76</xdr:row>
      <xdr:rowOff>47181</xdr:rowOff>
    </xdr:to>
    <xdr:pic>
      <xdr:nvPicPr>
        <xdr:cNvPr id="22" name="Grafik 21" descr="Google Formulare-Antwortdiagramm. Titel der Frage: mein Projekt ist effizient. Anzahl der Antworten: 6 Antworten.">
          <a:extLst>
            <a:ext uri="{FF2B5EF4-FFF2-40B4-BE49-F238E27FC236}">
              <a16:creationId xmlns:a16="http://schemas.microsoft.com/office/drawing/2014/main" id="{3B2DA7D9-5A26-4B9E-A91E-A3F2A87B9C6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04114" y="65099045"/>
          <a:ext cx="4589552"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268432</xdr:colOff>
      <xdr:row>65</xdr:row>
      <xdr:rowOff>86590</xdr:rowOff>
    </xdr:from>
    <xdr:to>
      <xdr:col>17</xdr:col>
      <xdr:colOff>285983</xdr:colOff>
      <xdr:row>76</xdr:row>
      <xdr:rowOff>55840</xdr:rowOff>
    </xdr:to>
    <xdr:pic>
      <xdr:nvPicPr>
        <xdr:cNvPr id="26" name="Grafik 25" descr="Google Formulare-Antwortdiagramm. Titel der Frage: mein Projekt ist sachdienlich. Anzahl der Antworten: 7 Antworten.">
          <a:extLst>
            <a:ext uri="{FF2B5EF4-FFF2-40B4-BE49-F238E27FC236}">
              <a16:creationId xmlns:a16="http://schemas.microsoft.com/office/drawing/2014/main" id="{EFBA9820-6A84-4123-9882-0D7FD6AFD5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053205" y="65107704"/>
          <a:ext cx="4589551"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528205</xdr:colOff>
      <xdr:row>65</xdr:row>
      <xdr:rowOff>103908</xdr:rowOff>
    </xdr:from>
    <xdr:to>
      <xdr:col>25</xdr:col>
      <xdr:colOff>129176</xdr:colOff>
      <xdr:row>76</xdr:row>
      <xdr:rowOff>73158</xdr:rowOff>
    </xdr:to>
    <xdr:pic>
      <xdr:nvPicPr>
        <xdr:cNvPr id="28" name="Grafik 27" descr="Google Formulare-Antwortdiagramm. Titel der Frage: mein Projekt ist nachhaltig. Anzahl der Antworten: 6 Antworten.">
          <a:extLst>
            <a:ext uri="{FF2B5EF4-FFF2-40B4-BE49-F238E27FC236}">
              <a16:creationId xmlns:a16="http://schemas.microsoft.com/office/drawing/2014/main" id="{6BE69169-42BA-4C0C-9A1A-C9303EE34A7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884978" y="65125022"/>
          <a:ext cx="45886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25976</xdr:rowOff>
    </xdr:from>
    <xdr:to>
      <xdr:col>5</xdr:col>
      <xdr:colOff>615943</xdr:colOff>
      <xdr:row>89</xdr:row>
      <xdr:rowOff>194385</xdr:rowOff>
    </xdr:to>
    <xdr:pic>
      <xdr:nvPicPr>
        <xdr:cNvPr id="30" name="Grafik 29" descr="Google Formulare-Antwortdiagramm. Titel der Frage: ich wurde stets rechtzeitig über aktuelle und zukünftige Ausschreibungen informiert. Anzahl der Antworten: 16 Antworten.">
          <a:extLst>
            <a:ext uri="{FF2B5EF4-FFF2-40B4-BE49-F238E27FC236}">
              <a16:creationId xmlns:a16="http://schemas.microsoft.com/office/drawing/2014/main" id="{20CC6969-4CF7-4C16-BA35-96408E289E0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67436999"/>
          <a:ext cx="45818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1099705</xdr:colOff>
      <xdr:row>79</xdr:row>
      <xdr:rowOff>25977</xdr:rowOff>
    </xdr:from>
    <xdr:to>
      <xdr:col>11</xdr:col>
      <xdr:colOff>491536</xdr:colOff>
      <xdr:row>89</xdr:row>
      <xdr:rowOff>194386</xdr:rowOff>
    </xdr:to>
    <xdr:pic>
      <xdr:nvPicPr>
        <xdr:cNvPr id="31" name="Grafik 30" descr="Google Formulare-Antwortdiagramm. Titel der Frage: ich wurde stets rechtzeitig über Einreichfristen informiert. Anzahl der Antworten: 16 Antworten.">
          <a:extLst>
            <a:ext uri="{FF2B5EF4-FFF2-40B4-BE49-F238E27FC236}">
              <a16:creationId xmlns:a16="http://schemas.microsoft.com/office/drawing/2014/main" id="{B00493B9-F58E-4200-9FD6-9FD6FB363AD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065569" y="57678204"/>
          <a:ext cx="4587285"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251113</xdr:colOff>
      <xdr:row>78</xdr:row>
      <xdr:rowOff>129886</xdr:rowOff>
    </xdr:from>
    <xdr:to>
      <xdr:col>16</xdr:col>
      <xdr:colOff>1321480</xdr:colOff>
      <xdr:row>89</xdr:row>
      <xdr:rowOff>99136</xdr:rowOff>
    </xdr:to>
    <xdr:pic>
      <xdr:nvPicPr>
        <xdr:cNvPr id="32" name="Grafik 31" descr="Google Formulare-Antwortdiagramm. Titel der Frage: die Projektausschreibungen und Anforderungen für Projektträger sind verständlich formuliert und nachvollziehbar. Anzahl der Antworten: 16 Antworten.">
          <a:extLst>
            <a:ext uri="{FF2B5EF4-FFF2-40B4-BE49-F238E27FC236}">
              <a16:creationId xmlns:a16="http://schemas.microsoft.com/office/drawing/2014/main" id="{216CC4BB-E68F-4364-A60B-0E165D2E75A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35886" y="57582954"/>
          <a:ext cx="4291549"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432954</xdr:colOff>
      <xdr:row>78</xdr:row>
      <xdr:rowOff>86590</xdr:rowOff>
    </xdr:from>
    <xdr:to>
      <xdr:col>24</xdr:col>
      <xdr:colOff>362441</xdr:colOff>
      <xdr:row>89</xdr:row>
      <xdr:rowOff>55840</xdr:rowOff>
    </xdr:to>
    <xdr:pic>
      <xdr:nvPicPr>
        <xdr:cNvPr id="33" name="Grafik 32" descr="Google Formulare-Antwortdiagramm. Titel der Frage: die Inhalte der vorzulegenden Projektunterlagen für die Einreichung sind klar strukturiert, verständlich und nachvollziehbar. Anzahl der Antworten: 16 Antworten.">
          <a:extLst>
            <a:ext uri="{FF2B5EF4-FFF2-40B4-BE49-F238E27FC236}">
              <a16:creationId xmlns:a16="http://schemas.microsoft.com/office/drawing/2014/main" id="{A464E70A-1849-42F3-98F7-B79D427AE16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789727" y="57539658"/>
          <a:ext cx="4293669"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164523</xdr:colOff>
      <xdr:row>78</xdr:row>
      <xdr:rowOff>86591</xdr:rowOff>
    </xdr:from>
    <xdr:to>
      <xdr:col>32</xdr:col>
      <xdr:colOff>378937</xdr:colOff>
      <xdr:row>89</xdr:row>
      <xdr:rowOff>55841</xdr:rowOff>
    </xdr:to>
    <xdr:pic>
      <xdr:nvPicPr>
        <xdr:cNvPr id="34" name="Grafik 33" descr="Google Formulare-Antwortdiagramm. Titel der Frage: die Schritte für die Einreichung von Projektvorschlägen sind nachvollziehbar und überschaubar. Anzahl der Antworten: 16 Antworten.">
          <a:extLst>
            <a:ext uri="{FF2B5EF4-FFF2-40B4-BE49-F238E27FC236}">
              <a16:creationId xmlns:a16="http://schemas.microsoft.com/office/drawing/2014/main" id="{DC93F1E4-1A81-4493-BC1E-A80E403F5B0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9508932" y="57539659"/>
          <a:ext cx="4578596"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76488</xdr:colOff>
      <xdr:row>40</xdr:row>
      <xdr:rowOff>47625</xdr:rowOff>
    </xdr:from>
    <xdr:to>
      <xdr:col>5</xdr:col>
      <xdr:colOff>1291422</xdr:colOff>
      <xdr:row>50</xdr:row>
      <xdr:rowOff>89034</xdr:rowOff>
    </xdr:to>
    <xdr:pic>
      <xdr:nvPicPr>
        <xdr:cNvPr id="35" name="Grafik 34" descr="Google Formulare-Antwortdiagramm. Titel der Frage: Geschlecht. Anzahl der Antworten: 34 Antworten.">
          <a:extLst>
            <a:ext uri="{FF2B5EF4-FFF2-40B4-BE49-F238E27FC236}">
              <a16:creationId xmlns:a16="http://schemas.microsoft.com/office/drawing/2014/main" id="{C007CDF1-EF9D-48A8-8E81-9AD60C37B06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5994"/>
        <a:stretch/>
      </xdr:blipFill>
      <xdr:spPr bwMode="auto">
        <a:xfrm>
          <a:off x="76488" y="50180875"/>
          <a:ext cx="5167809" cy="2105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51954</xdr:colOff>
      <xdr:row>39</xdr:row>
      <xdr:rowOff>104810</xdr:rowOff>
    </xdr:from>
    <xdr:to>
      <xdr:col>13</xdr:col>
      <xdr:colOff>141207</xdr:colOff>
      <xdr:row>50</xdr:row>
      <xdr:rowOff>74060</xdr:rowOff>
    </xdr:to>
    <xdr:pic>
      <xdr:nvPicPr>
        <xdr:cNvPr id="36" name="Grafik 35" descr="Google Formulare-Antwortdiagramm. Titel der Frage: Sind Sie Mitglied beim Regional Management LAG Pustertal?. Anzahl der Antworten: 34 Antworten.">
          <a:extLst>
            <a:ext uri="{FF2B5EF4-FFF2-40B4-BE49-F238E27FC236}">
              <a16:creationId xmlns:a16="http://schemas.microsoft.com/office/drawing/2014/main" id="{2910D8B4-5A7C-41BE-9E70-2EBFC077D50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368636" y="49790674"/>
          <a:ext cx="5180798"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121229</xdr:rowOff>
    </xdr:from>
    <xdr:to>
      <xdr:col>5</xdr:col>
      <xdr:colOff>615943</xdr:colOff>
      <xdr:row>103</xdr:row>
      <xdr:rowOff>90479</xdr:rowOff>
    </xdr:to>
    <xdr:pic>
      <xdr:nvPicPr>
        <xdr:cNvPr id="37" name="Grafik 36" descr="Google Formulare-Antwortdiagramm. Titel der Frage: unkompliziert und handhabbar. Anzahl der Antworten: 16 Antworten.">
          <a:extLst>
            <a:ext uri="{FF2B5EF4-FFF2-40B4-BE49-F238E27FC236}">
              <a16:creationId xmlns:a16="http://schemas.microsoft.com/office/drawing/2014/main" id="{D84A6C61-B5C9-4368-9DAC-021261EF061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60362524"/>
          <a:ext cx="45818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943842</xdr:colOff>
      <xdr:row>92</xdr:row>
      <xdr:rowOff>121228</xdr:rowOff>
    </xdr:from>
    <xdr:to>
      <xdr:col>11</xdr:col>
      <xdr:colOff>335673</xdr:colOff>
      <xdr:row>103</xdr:row>
      <xdr:rowOff>90478</xdr:rowOff>
    </xdr:to>
    <xdr:pic>
      <xdr:nvPicPr>
        <xdr:cNvPr id="38" name="Grafik 37" descr="Google Formulare-Antwortdiagramm. Titel der Frage: übersichtlich und strukturiert. Anzahl der Antworten: 16 Antworten.">
          <a:extLst>
            <a:ext uri="{FF2B5EF4-FFF2-40B4-BE49-F238E27FC236}">
              <a16:creationId xmlns:a16="http://schemas.microsoft.com/office/drawing/2014/main" id="{7411D406-ADB9-4E14-97FA-A7F739B5F25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909706" y="60362523"/>
          <a:ext cx="4587285"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95250</xdr:colOff>
      <xdr:row>92</xdr:row>
      <xdr:rowOff>103910</xdr:rowOff>
    </xdr:from>
    <xdr:to>
      <xdr:col>17</xdr:col>
      <xdr:colOff>111857</xdr:colOff>
      <xdr:row>103</xdr:row>
      <xdr:rowOff>73160</xdr:rowOff>
    </xdr:to>
    <xdr:pic>
      <xdr:nvPicPr>
        <xdr:cNvPr id="39" name="Grafik 38" descr="Google Formulare-Antwortdiagramm. Titel der Frage: einfach und geringer Zeitaufwand. Anzahl der Antworten: 16 Antworten.">
          <a:extLst>
            <a:ext uri="{FF2B5EF4-FFF2-40B4-BE49-F238E27FC236}">
              <a16:creationId xmlns:a16="http://schemas.microsoft.com/office/drawing/2014/main" id="{69171454-C56B-4BC1-8496-CE5F33B23C0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880023" y="60345205"/>
          <a:ext cx="45886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510886</xdr:colOff>
      <xdr:row>92</xdr:row>
      <xdr:rowOff>95251</xdr:rowOff>
    </xdr:from>
    <xdr:to>
      <xdr:col>25</xdr:col>
      <xdr:colOff>111857</xdr:colOff>
      <xdr:row>103</xdr:row>
      <xdr:rowOff>64501</xdr:rowOff>
    </xdr:to>
    <xdr:pic>
      <xdr:nvPicPr>
        <xdr:cNvPr id="40" name="Grafik 39" descr="Google Formulare-Antwortdiagramm. Titel der Frage: klare und angemessene Auswahlkriterien. Anzahl der Antworten: 16 Antworten.">
          <a:extLst>
            <a:ext uri="{FF2B5EF4-FFF2-40B4-BE49-F238E27FC236}">
              <a16:creationId xmlns:a16="http://schemas.microsoft.com/office/drawing/2014/main" id="{72F7915F-31D0-42E4-B95E-D35CAD2ECEDF}"/>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867659" y="60336546"/>
          <a:ext cx="45886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458932</xdr:colOff>
      <xdr:row>92</xdr:row>
      <xdr:rowOff>86592</xdr:rowOff>
    </xdr:from>
    <xdr:to>
      <xdr:col>33</xdr:col>
      <xdr:colOff>49892</xdr:colOff>
      <xdr:row>103</xdr:row>
      <xdr:rowOff>55842</xdr:rowOff>
    </xdr:to>
    <xdr:pic>
      <xdr:nvPicPr>
        <xdr:cNvPr id="41" name="Grafik 40" descr="Google Formulare-Antwortdiagramm. Titel der Frage: gute Unterstützung und Beratung durch das Regional Management LAG Pustertal. Anzahl der Antworten: 16 Antworten.">
          <a:extLst>
            <a:ext uri="{FF2B5EF4-FFF2-40B4-BE49-F238E27FC236}">
              <a16:creationId xmlns:a16="http://schemas.microsoft.com/office/drawing/2014/main" id="{0E0634BB-2E6B-499A-B346-4435D16FDE7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9803341" y="60327887"/>
          <a:ext cx="4578596"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355023</xdr:colOff>
      <xdr:row>92</xdr:row>
      <xdr:rowOff>95251</xdr:rowOff>
    </xdr:from>
    <xdr:to>
      <xdr:col>40</xdr:col>
      <xdr:colOff>563581</xdr:colOff>
      <xdr:row>103</xdr:row>
      <xdr:rowOff>64501</xdr:rowOff>
    </xdr:to>
    <xdr:pic>
      <xdr:nvPicPr>
        <xdr:cNvPr id="42" name="Grafik 41" descr="Google Formulare-Antwortdiagramm. Titel der Frage: ausreichende Verfügbarkeit von hilfreichen Informationsmaterialien. Anzahl der Antworten: 16 Antworten.">
          <a:extLst>
            <a:ext uri="{FF2B5EF4-FFF2-40B4-BE49-F238E27FC236}">
              <a16:creationId xmlns:a16="http://schemas.microsoft.com/office/drawing/2014/main" id="{37637CEF-68A1-452B-81D0-12958F976B5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4687068" y="60336546"/>
          <a:ext cx="457274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155864</xdr:colOff>
      <xdr:row>92</xdr:row>
      <xdr:rowOff>95251</xdr:rowOff>
    </xdr:from>
    <xdr:to>
      <xdr:col>47</xdr:col>
      <xdr:colOff>260513</xdr:colOff>
      <xdr:row>103</xdr:row>
      <xdr:rowOff>64501</xdr:rowOff>
    </xdr:to>
    <xdr:pic>
      <xdr:nvPicPr>
        <xdr:cNvPr id="43" name="Grafik 42" descr="Google Formulare-Antwortdiagramm. Titel der Frage: gute Zugänglichkeit zu Formularen und relevanten Dokumenten. Anzahl der Antworten: 16 Antworten.">
          <a:extLst>
            <a:ext uri="{FF2B5EF4-FFF2-40B4-BE49-F238E27FC236}">
              <a16:creationId xmlns:a16="http://schemas.microsoft.com/office/drawing/2014/main" id="{BA6CFC86-89FD-4AE6-84CC-FC2F3D64B23A}"/>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9475546" y="60336546"/>
          <a:ext cx="457274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606136</xdr:colOff>
      <xdr:row>92</xdr:row>
      <xdr:rowOff>112569</xdr:rowOff>
    </xdr:from>
    <xdr:to>
      <xdr:col>50</xdr:col>
      <xdr:colOff>1128688</xdr:colOff>
      <xdr:row>103</xdr:row>
      <xdr:rowOff>81819</xdr:rowOff>
    </xdr:to>
    <xdr:pic>
      <xdr:nvPicPr>
        <xdr:cNvPr id="44" name="Grafik 43" descr="Google Formulare-Antwortdiagramm. Titel der Frage: gut (alleine) zu bewältigen. Anzahl der Antworten: 16 Antworten.">
          <a:extLst>
            <a:ext uri="{FF2B5EF4-FFF2-40B4-BE49-F238E27FC236}">
              <a16:creationId xmlns:a16="http://schemas.microsoft.com/office/drawing/2014/main" id="{E905F5D4-3922-40EC-810A-531F20D6526C}"/>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4393909" y="60353864"/>
          <a:ext cx="4575006"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138546</xdr:rowOff>
    </xdr:from>
    <xdr:to>
      <xdr:col>5</xdr:col>
      <xdr:colOff>615943</xdr:colOff>
      <xdr:row>116</xdr:row>
      <xdr:rowOff>107796</xdr:rowOff>
    </xdr:to>
    <xdr:pic>
      <xdr:nvPicPr>
        <xdr:cNvPr id="45" name="Grafik 44" descr="Google Formulare-Antwortdiagramm. Titel der Frage: mein Projektvorschlag wurde fristgerecht bearbeitet und beurteilt. Anzahl der Antworten: 15 Antworten.">
          <a:extLst>
            <a:ext uri="{FF2B5EF4-FFF2-40B4-BE49-F238E27FC236}">
              <a16:creationId xmlns:a16="http://schemas.microsoft.com/office/drawing/2014/main" id="{3B5C8151-5496-48AC-A645-04F4C2A59AC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62968910"/>
          <a:ext cx="45818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1272888</xdr:colOff>
      <xdr:row>105</xdr:row>
      <xdr:rowOff>181841</xdr:rowOff>
    </xdr:from>
    <xdr:to>
      <xdr:col>12</xdr:col>
      <xdr:colOff>41264</xdr:colOff>
      <xdr:row>116</xdr:row>
      <xdr:rowOff>151091</xdr:rowOff>
    </xdr:to>
    <xdr:pic>
      <xdr:nvPicPr>
        <xdr:cNvPr id="46" name="Grafik 45" descr="Google Formulare-Antwortdiagramm. Titel der Frage: die Projektbeurteilung erfolgt objektiv, transparent und unbeeinflusst. Anzahl der Antworten: 15 Antworten.">
          <a:extLst>
            <a:ext uri="{FF2B5EF4-FFF2-40B4-BE49-F238E27FC236}">
              <a16:creationId xmlns:a16="http://schemas.microsoft.com/office/drawing/2014/main" id="{FC657524-B4D8-4D50-B77F-073AD9BBB4F9}"/>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238752" y="63012205"/>
          <a:ext cx="4587285"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571499</xdr:colOff>
      <xdr:row>105</xdr:row>
      <xdr:rowOff>190500</xdr:rowOff>
    </xdr:from>
    <xdr:to>
      <xdr:col>17</xdr:col>
      <xdr:colOff>586784</xdr:colOff>
      <xdr:row>116</xdr:row>
      <xdr:rowOff>159750</xdr:rowOff>
    </xdr:to>
    <xdr:pic>
      <xdr:nvPicPr>
        <xdr:cNvPr id="47" name="Grafik 46" descr="Google Formulare-Antwortdiagramm. Titel der Frage: die Entscheidungen zur Auswahl von Projekten sind gerechtfertigt und nachvollziehbar. Anzahl der Antworten: 15 Antworten.">
          <a:extLst>
            <a:ext uri="{FF2B5EF4-FFF2-40B4-BE49-F238E27FC236}">
              <a16:creationId xmlns:a16="http://schemas.microsoft.com/office/drawing/2014/main" id="{B012DC31-AD2D-4D6A-8530-C0E1284C891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0356272" y="63020864"/>
          <a:ext cx="4587285"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415637</xdr:colOff>
      <xdr:row>105</xdr:row>
      <xdr:rowOff>129887</xdr:rowOff>
    </xdr:from>
    <xdr:to>
      <xdr:col>25</xdr:col>
      <xdr:colOff>340883</xdr:colOff>
      <xdr:row>116</xdr:row>
      <xdr:rowOff>99137</xdr:rowOff>
    </xdr:to>
    <xdr:pic>
      <xdr:nvPicPr>
        <xdr:cNvPr id="48" name="Grafik 47" descr="Google Formulare-Antwortdiagramm. Titel der Frage: die Funktion des Regional Managements LAG Pustertal als lokales Bewertungs- und Zulassungskomitee ist sinnvoll. Anzahl der Antworten: 15 Antworten.">
          <a:extLst>
            <a:ext uri="{FF2B5EF4-FFF2-40B4-BE49-F238E27FC236}">
              <a16:creationId xmlns:a16="http://schemas.microsoft.com/office/drawing/2014/main" id="{43D51445-1F29-4570-8CD9-80F042844B7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5395864" y="62960251"/>
          <a:ext cx="4289428"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5</xdr:col>
      <xdr:colOff>1210666</xdr:colOff>
      <xdr:row>129</xdr:row>
      <xdr:rowOff>168409</xdr:rowOff>
    </xdr:to>
    <xdr:pic>
      <xdr:nvPicPr>
        <xdr:cNvPr id="49" name="Grafik 48" descr="Google Formulare-Antwortdiagramm. Titel der Frage: Knüpft ihr Projekt an vorhergehende oder bestehende Projekte an?. Anzahl der Antworten: 16 Antworten.">
          <a:extLst>
            <a:ext uri="{FF2B5EF4-FFF2-40B4-BE49-F238E27FC236}">
              <a16:creationId xmlns:a16="http://schemas.microsoft.com/office/drawing/2014/main" id="{3498598A-075D-47A6-932F-AAF4F0E0B983}"/>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65618591"/>
          <a:ext cx="517653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xdr:row>
      <xdr:rowOff>0</xdr:rowOff>
    </xdr:from>
    <xdr:to>
      <xdr:col>5</xdr:col>
      <xdr:colOff>615376</xdr:colOff>
      <xdr:row>140</xdr:row>
      <xdr:rowOff>168409</xdr:rowOff>
    </xdr:to>
    <xdr:pic>
      <xdr:nvPicPr>
        <xdr:cNvPr id="51" name="Grafik 50" descr="Google Formulare-Antwortdiagramm. Titel der Frage: Womit hatten Sie im Rahmen Ihres Projektes Schwierigkeiten?. Anzahl der Antworten: 16 Antworten.">
          <a:extLst>
            <a:ext uri="{FF2B5EF4-FFF2-40B4-BE49-F238E27FC236}">
              <a16:creationId xmlns:a16="http://schemas.microsoft.com/office/drawing/2014/main" id="{89F2BBCD-B2C7-4C3E-92F0-79E1CFA2BE8C}"/>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67809341"/>
          <a:ext cx="458124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141</xdr:row>
      <xdr:rowOff>51953</xdr:rowOff>
    </xdr:from>
    <xdr:to>
      <xdr:col>5</xdr:col>
      <xdr:colOff>1194638</xdr:colOff>
      <xdr:row>167</xdr:row>
      <xdr:rowOff>183506</xdr:rowOff>
    </xdr:to>
    <xdr:pic>
      <xdr:nvPicPr>
        <xdr:cNvPr id="3" name="Grafik 2">
          <a:extLst>
            <a:ext uri="{FF2B5EF4-FFF2-40B4-BE49-F238E27FC236}">
              <a16:creationId xmlns:a16="http://schemas.microsoft.com/office/drawing/2014/main" id="{F6436F12-EBC1-4FFF-9265-D4A6E6965F29}"/>
            </a:ext>
          </a:extLst>
        </xdr:cNvPr>
        <xdr:cNvPicPr>
          <a:picLocks noChangeAspect="1"/>
        </xdr:cNvPicPr>
      </xdr:nvPicPr>
      <xdr:blipFill>
        <a:blip xmlns:r="http://schemas.openxmlformats.org/officeDocument/2006/relationships" r:embed="rId31"/>
        <a:stretch>
          <a:fillRect/>
        </a:stretch>
      </xdr:blipFill>
      <xdr:spPr>
        <a:xfrm>
          <a:off x="0" y="70052044"/>
          <a:ext cx="5160502" cy="5309689"/>
        </a:xfrm>
        <a:prstGeom prst="rect">
          <a:avLst/>
        </a:prstGeom>
      </xdr:spPr>
    </xdr:pic>
    <xdr:clientData/>
  </xdr:twoCellAnchor>
  <xdr:twoCellAnchor editAs="oneCell">
    <xdr:from>
      <xdr:col>6</xdr:col>
      <xdr:colOff>190501</xdr:colOff>
      <xdr:row>141</xdr:row>
      <xdr:rowOff>57322</xdr:rowOff>
    </xdr:from>
    <xdr:to>
      <xdr:col>13</xdr:col>
      <xdr:colOff>112568</xdr:colOff>
      <xdr:row>170</xdr:row>
      <xdr:rowOff>187926</xdr:rowOff>
    </xdr:to>
    <xdr:pic>
      <xdr:nvPicPr>
        <xdr:cNvPr id="4" name="Grafik 3">
          <a:extLst>
            <a:ext uri="{FF2B5EF4-FFF2-40B4-BE49-F238E27FC236}">
              <a16:creationId xmlns:a16="http://schemas.microsoft.com/office/drawing/2014/main" id="{E07FB361-4F47-4727-B154-3F95F8597B68}"/>
            </a:ext>
          </a:extLst>
        </xdr:cNvPr>
        <xdr:cNvPicPr>
          <a:picLocks noChangeAspect="1"/>
        </xdr:cNvPicPr>
      </xdr:nvPicPr>
      <xdr:blipFill>
        <a:blip xmlns:r="http://schemas.openxmlformats.org/officeDocument/2006/relationships" r:embed="rId32"/>
        <a:stretch>
          <a:fillRect/>
        </a:stretch>
      </xdr:blipFill>
      <xdr:spPr>
        <a:xfrm>
          <a:off x="5507183" y="70057413"/>
          <a:ext cx="5013612" cy="5906218"/>
        </a:xfrm>
        <a:prstGeom prst="rect">
          <a:avLst/>
        </a:prstGeom>
      </xdr:spPr>
    </xdr:pic>
    <xdr:clientData/>
  </xdr:twoCellAnchor>
  <xdr:twoCellAnchor editAs="oneCell">
    <xdr:from>
      <xdr:col>0</xdr:col>
      <xdr:colOff>0</xdr:colOff>
      <xdr:row>171</xdr:row>
      <xdr:rowOff>173182</xdr:rowOff>
    </xdr:from>
    <xdr:to>
      <xdr:col>5</xdr:col>
      <xdr:colOff>1211306</xdr:colOff>
      <xdr:row>182</xdr:row>
      <xdr:rowOff>142432</xdr:rowOff>
    </xdr:to>
    <xdr:pic>
      <xdr:nvPicPr>
        <xdr:cNvPr id="52" name="Grafik 51" descr="Google Formulare-Antwortdiagramm. Titel der Frage: Finden Sie, dass das LAG Management eine wichtige Rolle für Ihr Projektmanagement spielt?. Anzahl der Antworten: 14 Antworten.">
          <a:extLst>
            <a:ext uri="{FF2B5EF4-FFF2-40B4-BE49-F238E27FC236}">
              <a16:creationId xmlns:a16="http://schemas.microsoft.com/office/drawing/2014/main" id="{9E703EB3-B681-40D6-ACE6-4D3BD86123F1}"/>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0" y="76148046"/>
          <a:ext cx="517717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51955</xdr:rowOff>
    </xdr:from>
    <xdr:to>
      <xdr:col>5</xdr:col>
      <xdr:colOff>1220057</xdr:colOff>
      <xdr:row>193</xdr:row>
      <xdr:rowOff>21205</xdr:rowOff>
    </xdr:to>
    <xdr:pic>
      <xdr:nvPicPr>
        <xdr:cNvPr id="53" name="Grafik 52" descr="Google Formulare-Antwortdiagramm. Titel der Frage: Würde es Ihr Projekt auch ohne die LEADER-Förderung geben?. Anzahl der Antworten: 16 Antworten.">
          <a:extLst>
            <a:ext uri="{FF2B5EF4-FFF2-40B4-BE49-F238E27FC236}">
              <a16:creationId xmlns:a16="http://schemas.microsoft.com/office/drawing/2014/main" id="{CA8524E1-7E7C-4D0A-9EE0-A7B4EA9C7BF4}"/>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0" y="78217569"/>
          <a:ext cx="5185921"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193</xdr:row>
      <xdr:rowOff>25977</xdr:rowOff>
    </xdr:from>
    <xdr:to>
      <xdr:col>5</xdr:col>
      <xdr:colOff>881219</xdr:colOff>
      <xdr:row>208</xdr:row>
      <xdr:rowOff>182998</xdr:rowOff>
    </xdr:to>
    <xdr:pic>
      <xdr:nvPicPr>
        <xdr:cNvPr id="5" name="Grafik 4">
          <a:extLst>
            <a:ext uri="{FF2B5EF4-FFF2-40B4-BE49-F238E27FC236}">
              <a16:creationId xmlns:a16="http://schemas.microsoft.com/office/drawing/2014/main" id="{4CA7B9D1-2BE4-4C23-8BB2-D8855BA87B95}"/>
            </a:ext>
          </a:extLst>
        </xdr:cNvPr>
        <xdr:cNvPicPr>
          <a:picLocks noChangeAspect="1"/>
        </xdr:cNvPicPr>
      </xdr:nvPicPr>
      <xdr:blipFill>
        <a:blip xmlns:r="http://schemas.openxmlformats.org/officeDocument/2006/relationships" r:embed="rId35"/>
        <a:stretch>
          <a:fillRect/>
        </a:stretch>
      </xdr:blipFill>
      <xdr:spPr>
        <a:xfrm>
          <a:off x="0" y="80382341"/>
          <a:ext cx="4847083" cy="3144407"/>
        </a:xfrm>
        <a:prstGeom prst="rect">
          <a:avLst/>
        </a:prstGeom>
      </xdr:spPr>
    </xdr:pic>
    <xdr:clientData/>
  </xdr:twoCellAnchor>
  <xdr:twoCellAnchor editAs="oneCell">
    <xdr:from>
      <xdr:col>0</xdr:col>
      <xdr:colOff>0</xdr:colOff>
      <xdr:row>212</xdr:row>
      <xdr:rowOff>60615</xdr:rowOff>
    </xdr:from>
    <xdr:to>
      <xdr:col>5</xdr:col>
      <xdr:colOff>1220057</xdr:colOff>
      <xdr:row>223</xdr:row>
      <xdr:rowOff>29865</xdr:rowOff>
    </xdr:to>
    <xdr:pic>
      <xdr:nvPicPr>
        <xdr:cNvPr id="54" name="Grafik 53" descr="Google Formulare-Antwortdiagramm. Titel der Frage: Waren Sie bereits in Kontakt mit dem Team des Regional Management LAG Pustertal?. Anzahl der Antworten: 32 Antworten.">
          <a:extLst>
            <a:ext uri="{FF2B5EF4-FFF2-40B4-BE49-F238E27FC236}">
              <a16:creationId xmlns:a16="http://schemas.microsoft.com/office/drawing/2014/main" id="{42B2248B-AA0A-4B75-8F64-2065DF42CAAE}"/>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84201001"/>
          <a:ext cx="5185921"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225</xdr:row>
      <xdr:rowOff>164522</xdr:rowOff>
    </xdr:from>
    <xdr:to>
      <xdr:col>5</xdr:col>
      <xdr:colOff>320030</xdr:colOff>
      <xdr:row>236</xdr:row>
      <xdr:rowOff>133772</xdr:rowOff>
    </xdr:to>
    <xdr:pic>
      <xdr:nvPicPr>
        <xdr:cNvPr id="55" name="Grafik 54" descr="Google Formulare-Antwortdiagramm. Titel der Frage: die Umgangsweise des Regional Managements LAG Pustertal ist freundlich, kollegial, kreativitätsfördernd und wertschätzend. Anzahl der Antworten: 31 Antworten.">
          <a:extLst>
            <a:ext uri="{FF2B5EF4-FFF2-40B4-BE49-F238E27FC236}">
              <a16:creationId xmlns:a16="http://schemas.microsoft.com/office/drawing/2014/main" id="{269EE730-A7D5-425A-BB38-9A69CB6DB776}"/>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6893977"/>
          <a:ext cx="4285894"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796637</xdr:colOff>
      <xdr:row>225</xdr:row>
      <xdr:rowOff>173181</xdr:rowOff>
    </xdr:from>
    <xdr:to>
      <xdr:col>10</xdr:col>
      <xdr:colOff>516186</xdr:colOff>
      <xdr:row>236</xdr:row>
      <xdr:rowOff>142431</xdr:rowOff>
    </xdr:to>
    <xdr:pic>
      <xdr:nvPicPr>
        <xdr:cNvPr id="56" name="Grafik 55" descr="Google Formulare-Antwortdiagramm. Titel der Frage: die Umgangsweise des Regional Managements LAG Pustertal ermutigt eigenverantwortliches, kreatives Arbeiten. Anzahl der Antworten: 31 Antworten.">
          <a:extLst>
            <a:ext uri="{FF2B5EF4-FFF2-40B4-BE49-F238E27FC236}">
              <a16:creationId xmlns:a16="http://schemas.microsoft.com/office/drawing/2014/main" id="{939AE4A1-3EFB-47D2-A316-1E87D1777FFA}"/>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762501" y="86902636"/>
          <a:ext cx="4291549"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441614</xdr:colOff>
      <xdr:row>225</xdr:row>
      <xdr:rowOff>155863</xdr:rowOff>
    </xdr:from>
    <xdr:to>
      <xdr:col>16</xdr:col>
      <xdr:colOff>889763</xdr:colOff>
      <xdr:row>236</xdr:row>
      <xdr:rowOff>125113</xdr:rowOff>
    </xdr:to>
    <xdr:pic>
      <xdr:nvPicPr>
        <xdr:cNvPr id="57" name="Grafik 56" descr="Google Formulare-Antwortdiagramm. Titel der Frage: die Umgangsweise des Regional Managements LAG Pustertal ist beratend und unterstützend, geht auf Anregungen und Kritik ein. Anzahl der Antworten: 31 Antworten.">
          <a:extLst>
            <a:ext uri="{FF2B5EF4-FFF2-40B4-BE49-F238E27FC236}">
              <a16:creationId xmlns:a16="http://schemas.microsoft.com/office/drawing/2014/main" id="{06A47F51-EA6A-44B7-AE3F-EC601B92E015}"/>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602932" y="86885318"/>
          <a:ext cx="4292786"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1177636</xdr:colOff>
      <xdr:row>225</xdr:row>
      <xdr:rowOff>155863</xdr:rowOff>
    </xdr:from>
    <xdr:to>
      <xdr:col>23</xdr:col>
      <xdr:colOff>379760</xdr:colOff>
      <xdr:row>236</xdr:row>
      <xdr:rowOff>125113</xdr:rowOff>
    </xdr:to>
    <xdr:pic>
      <xdr:nvPicPr>
        <xdr:cNvPr id="58" name="Grafik 57" descr="Google Formulare-Antwortdiagramm. Titel der Frage: die Umgangsweise des Regional Managements LAG Pustertal ist unkompliziert, mit wenig Zeitaufwand und effizient organisierbar. Anzahl der Antworten: 31 Antworten.">
          <a:extLst>
            <a:ext uri="{FF2B5EF4-FFF2-40B4-BE49-F238E27FC236}">
              <a16:creationId xmlns:a16="http://schemas.microsoft.com/office/drawing/2014/main" id="{9A5F49AA-34D3-4F4E-ADAB-FD27248D30AC}"/>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4183591" y="86885318"/>
          <a:ext cx="4293669"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xdr:colOff>
      <xdr:row>226</xdr:row>
      <xdr:rowOff>8658</xdr:rowOff>
    </xdr:from>
    <xdr:to>
      <xdr:col>31</xdr:col>
      <xdr:colOff>217627</xdr:colOff>
      <xdr:row>236</xdr:row>
      <xdr:rowOff>177067</xdr:rowOff>
    </xdr:to>
    <xdr:pic>
      <xdr:nvPicPr>
        <xdr:cNvPr id="59" name="Grafik 58" descr="Google Formulare-Antwortdiagramm. Titel der Frage: das Regional Management LAG Pustertal nimmt sich ausreichend Zeit für die Anliegen. Anzahl der Antworten: 30 Antworten.">
          <a:extLst>
            <a:ext uri="{FF2B5EF4-FFF2-40B4-BE49-F238E27FC236}">
              <a16:creationId xmlns:a16="http://schemas.microsoft.com/office/drawing/2014/main" id="{80414582-AD66-4F7B-AFCF-1A45737FDF82}"/>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720956" y="86937272"/>
          <a:ext cx="45818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588820</xdr:colOff>
      <xdr:row>225</xdr:row>
      <xdr:rowOff>190500</xdr:rowOff>
    </xdr:from>
    <xdr:to>
      <xdr:col>39</xdr:col>
      <xdr:colOff>176190</xdr:colOff>
      <xdr:row>236</xdr:row>
      <xdr:rowOff>159750</xdr:rowOff>
    </xdr:to>
    <xdr:pic>
      <xdr:nvPicPr>
        <xdr:cNvPr id="60" name="Grafik 59" descr="Google Formulare-Antwortdiagramm. Titel der Frage: das Regional Management LAG Pustertal  steht auch kurzfristig zur Verfügung. Anzahl der Antworten: 30 Antworten.">
          <a:extLst>
            <a:ext uri="{FF2B5EF4-FFF2-40B4-BE49-F238E27FC236}">
              <a16:creationId xmlns:a16="http://schemas.microsoft.com/office/drawing/2014/main" id="{FD0C1776-222B-4E41-8894-BA1F179B254C}"/>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3673956" y="86919955"/>
          <a:ext cx="45750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17319</xdr:colOff>
      <xdr:row>238</xdr:row>
      <xdr:rowOff>138546</xdr:rowOff>
    </xdr:from>
    <xdr:to>
      <xdr:col>5</xdr:col>
      <xdr:colOff>633262</xdr:colOff>
      <xdr:row>249</xdr:row>
      <xdr:rowOff>107796</xdr:rowOff>
    </xdr:to>
    <xdr:pic>
      <xdr:nvPicPr>
        <xdr:cNvPr id="62" name="Grafik 61" descr="Google Formulare-Antwortdiagramm. Titel der Frage: die Öffentlichkeitsarbeit im LEADER‐Gebiet ist umfassend und überzeugend. Anzahl der Antworten: 34 Antworten.">
          <a:extLst>
            <a:ext uri="{FF2B5EF4-FFF2-40B4-BE49-F238E27FC236}">
              <a16:creationId xmlns:a16="http://schemas.microsoft.com/office/drawing/2014/main" id="{C081AEE4-9E2F-478A-A4D2-7193EF6710D5}"/>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7319" y="89457069"/>
          <a:ext cx="45818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17318</xdr:colOff>
      <xdr:row>225</xdr:row>
      <xdr:rowOff>60613</xdr:rowOff>
    </xdr:from>
    <xdr:to>
      <xdr:col>45</xdr:col>
      <xdr:colOff>458575</xdr:colOff>
      <xdr:row>236</xdr:row>
      <xdr:rowOff>29863</xdr:rowOff>
    </xdr:to>
    <xdr:pic>
      <xdr:nvPicPr>
        <xdr:cNvPr id="63" name="Grafik 62" descr="Google Formulare-Antwortdiagramm. Titel der Frage: das Regional Management LAG Pustertal verfügt über fundierte Kenntnisse und Fähigkeiten für kompetente Hilfestellung. Anzahl der Antworten: 30 Antworten.">
          <a:extLst>
            <a:ext uri="{FF2B5EF4-FFF2-40B4-BE49-F238E27FC236}">
              <a16:creationId xmlns:a16="http://schemas.microsoft.com/office/drawing/2014/main" id="{73AD35FC-82DE-427E-931E-5D516BA108BA}"/>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8713545" y="86790068"/>
          <a:ext cx="4285894"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1316182</xdr:colOff>
      <xdr:row>238</xdr:row>
      <xdr:rowOff>95249</xdr:rowOff>
    </xdr:from>
    <xdr:to>
      <xdr:col>12</xdr:col>
      <xdr:colOff>86824</xdr:colOff>
      <xdr:row>249</xdr:row>
      <xdr:rowOff>64499</xdr:rowOff>
    </xdr:to>
    <xdr:pic>
      <xdr:nvPicPr>
        <xdr:cNvPr id="64" name="Grafik 63" descr="Google Formulare-Antwortdiagramm. Titel der Frage: die Öffentlichkeitsarbeit außerhalb des LEADER-Gebietes ist umfassend und überzeugend. Anzahl der Antworten: 32 Antworten.">
          <a:extLst>
            <a:ext uri="{FF2B5EF4-FFF2-40B4-BE49-F238E27FC236}">
              <a16:creationId xmlns:a16="http://schemas.microsoft.com/office/drawing/2014/main" id="{6C9C158E-BFA9-46D3-A126-C0B03FFB7F14}"/>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5282046" y="89413772"/>
          <a:ext cx="4589551"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432954</xdr:colOff>
      <xdr:row>224</xdr:row>
      <xdr:rowOff>173182</xdr:rowOff>
    </xdr:from>
    <xdr:to>
      <xdr:col>50</xdr:col>
      <xdr:colOff>923970</xdr:colOff>
      <xdr:row>235</xdr:row>
      <xdr:rowOff>142432</xdr:rowOff>
    </xdr:to>
    <xdr:pic>
      <xdr:nvPicPr>
        <xdr:cNvPr id="65" name="Grafik 64" descr="Google Formulare-Antwortdiagramm. Titel der Frage: Finden Sie, dass das die Mittel für das LAG Management gut eingesetzt werden?. Anzahl der Antworten: 32 Antworten.">
          <a:extLst>
            <a:ext uri="{FF2B5EF4-FFF2-40B4-BE49-F238E27FC236}">
              <a16:creationId xmlns:a16="http://schemas.microsoft.com/office/drawing/2014/main" id="{4875B063-8D2F-47E0-97BC-CA294163D219}"/>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3597272" y="86703477"/>
          <a:ext cx="5166925"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251</xdr:row>
      <xdr:rowOff>0</xdr:rowOff>
    </xdr:from>
    <xdr:to>
      <xdr:col>5</xdr:col>
      <xdr:colOff>615376</xdr:colOff>
      <xdr:row>261</xdr:row>
      <xdr:rowOff>168409</xdr:rowOff>
    </xdr:to>
    <xdr:pic>
      <xdr:nvPicPr>
        <xdr:cNvPr id="66" name="Grafik 65" descr="Google Formulare-Antwortdiagramm. Titel der Frage: Vertrauen in das Regional Management LAG Pustertal allgemein. Anzahl der Antworten: 34 Antworten.">
          <a:extLst>
            <a:ext uri="{FF2B5EF4-FFF2-40B4-BE49-F238E27FC236}">
              <a16:creationId xmlns:a16="http://schemas.microsoft.com/office/drawing/2014/main" id="{D3FBC72B-295A-45D0-A027-396EE45D3BC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0" y="91907591"/>
          <a:ext cx="458124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1342160</xdr:colOff>
      <xdr:row>251</xdr:row>
      <xdr:rowOff>8659</xdr:rowOff>
    </xdr:from>
    <xdr:to>
      <xdr:col>12</xdr:col>
      <xdr:colOff>110536</xdr:colOff>
      <xdr:row>261</xdr:row>
      <xdr:rowOff>177068</xdr:rowOff>
    </xdr:to>
    <xdr:pic>
      <xdr:nvPicPr>
        <xdr:cNvPr id="67" name="Grafik 66" descr="Google Formulare-Antwortdiagramm. Titel der Frage: Vertrauen in das Projektauswahlgremium der LAG. Anzahl der Antworten: 34 Antworten.">
          <a:extLst>
            <a:ext uri="{FF2B5EF4-FFF2-40B4-BE49-F238E27FC236}">
              <a16:creationId xmlns:a16="http://schemas.microsoft.com/office/drawing/2014/main" id="{F0635B20-6E69-486E-95DE-E117D5D595E5}"/>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5308024" y="91916250"/>
          <a:ext cx="4587285"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60615</xdr:colOff>
      <xdr:row>251</xdr:row>
      <xdr:rowOff>25977</xdr:rowOff>
    </xdr:from>
    <xdr:to>
      <xdr:col>18</xdr:col>
      <xdr:colOff>77222</xdr:colOff>
      <xdr:row>261</xdr:row>
      <xdr:rowOff>194386</xdr:rowOff>
    </xdr:to>
    <xdr:pic>
      <xdr:nvPicPr>
        <xdr:cNvPr id="68" name="Grafik 67" descr="Google Formulare-Antwortdiagramm. Titel der Frage: Vertrauen in das LAG Management. Anzahl der Antworten: 34 Antworten.">
          <a:extLst>
            <a:ext uri="{FF2B5EF4-FFF2-40B4-BE49-F238E27FC236}">
              <a16:creationId xmlns:a16="http://schemas.microsoft.com/office/drawing/2014/main" id="{6B1F17A0-EC12-4788-B01A-B961EF25DEF4}"/>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0468842" y="91933568"/>
          <a:ext cx="458860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263</xdr:row>
      <xdr:rowOff>0</xdr:rowOff>
    </xdr:from>
    <xdr:to>
      <xdr:col>5</xdr:col>
      <xdr:colOff>836270</xdr:colOff>
      <xdr:row>273</xdr:row>
      <xdr:rowOff>168409</xdr:rowOff>
    </xdr:to>
    <xdr:pic>
      <xdr:nvPicPr>
        <xdr:cNvPr id="69" name="Grafik 68" descr="Google Formulare-Antwortdiagramm. Titel der Frage: In welchem Umfang sind Ihnen die Inhalte und Zielsetzungen des Lokalen Entwicklungsplans (LEP) der LAG Pustertal bekannt?. Anzahl der Antworten: 34 Antworten.">
          <a:extLst>
            <a:ext uri="{FF2B5EF4-FFF2-40B4-BE49-F238E27FC236}">
              <a16:creationId xmlns:a16="http://schemas.microsoft.com/office/drawing/2014/main" id="{569E50D4-39E5-48C6-A622-6B5FD3F8B086}"/>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0" y="94297500"/>
          <a:ext cx="4802134"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1168978</xdr:colOff>
      <xdr:row>262</xdr:row>
      <xdr:rowOff>190500</xdr:rowOff>
    </xdr:from>
    <xdr:to>
      <xdr:col>12</xdr:col>
      <xdr:colOff>152797</xdr:colOff>
      <xdr:row>273</xdr:row>
      <xdr:rowOff>159750</xdr:rowOff>
    </xdr:to>
    <xdr:pic>
      <xdr:nvPicPr>
        <xdr:cNvPr id="70" name="Grafik 69" descr="Google Formulare-Antwortdiagramm. Titel der Frage: Erachten Sie den Lokalen Entwicklungsplan (LEP) der LAG Pustertal für angemessen und den realen Bedürfnissen der Bevölkerung entsprechend?. Anzahl der Antworten: 34 Antworten.">
          <a:extLst>
            <a:ext uri="{FF2B5EF4-FFF2-40B4-BE49-F238E27FC236}">
              <a16:creationId xmlns:a16="http://schemas.microsoft.com/office/drawing/2014/main" id="{B3C5AD6A-5E93-45AE-957A-3FB429B6C1FB}"/>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5134842" y="94288841"/>
          <a:ext cx="4802728"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275</xdr:row>
      <xdr:rowOff>0</xdr:rowOff>
    </xdr:from>
    <xdr:to>
      <xdr:col>5</xdr:col>
      <xdr:colOff>615376</xdr:colOff>
      <xdr:row>285</xdr:row>
      <xdr:rowOff>168409</xdr:rowOff>
    </xdr:to>
    <xdr:pic>
      <xdr:nvPicPr>
        <xdr:cNvPr id="71" name="Grafik 70" descr="Google Formulare-Antwortdiagramm. Titel der Frage: LEADER und, falls zutreffend, mein Projekt bedeuten für mich eine persönliche Bereicherung. Anzahl der Antworten: 33 Antworten.">
          <a:extLst>
            <a:ext uri="{FF2B5EF4-FFF2-40B4-BE49-F238E27FC236}">
              <a16:creationId xmlns:a16="http://schemas.microsoft.com/office/drawing/2014/main" id="{5C1F5948-8B1B-49F3-AA29-33884C52693D}"/>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0" y="96687409"/>
          <a:ext cx="458124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1082387</xdr:colOff>
      <xdr:row>274</xdr:row>
      <xdr:rowOff>103910</xdr:rowOff>
    </xdr:from>
    <xdr:to>
      <xdr:col>11</xdr:col>
      <xdr:colOff>178482</xdr:colOff>
      <xdr:row>285</xdr:row>
      <xdr:rowOff>73160</xdr:rowOff>
    </xdr:to>
    <xdr:pic>
      <xdr:nvPicPr>
        <xdr:cNvPr id="72" name="Grafik 71" descr="Google Formulare-Antwortdiagramm. Titel der Frage: LEADER und, falls zutreffend, mein Projekt bedeuten für mich die Stärkung und den Ausbau meiner Fähigkeiten und Fertigkeiten. Anzahl der Antworten: 31 Antworten.">
          <a:extLst>
            <a:ext uri="{FF2B5EF4-FFF2-40B4-BE49-F238E27FC236}">
              <a16:creationId xmlns:a16="http://schemas.microsoft.com/office/drawing/2014/main" id="{DE2FE94D-0F77-493D-9839-0C352DF8F284}"/>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5048251" y="96592160"/>
          <a:ext cx="4291549"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95250</xdr:colOff>
      <xdr:row>274</xdr:row>
      <xdr:rowOff>69273</xdr:rowOff>
    </xdr:from>
    <xdr:to>
      <xdr:col>16</xdr:col>
      <xdr:colOff>1166854</xdr:colOff>
      <xdr:row>285</xdr:row>
      <xdr:rowOff>38523</xdr:rowOff>
    </xdr:to>
    <xdr:pic>
      <xdr:nvPicPr>
        <xdr:cNvPr id="73" name="Grafik 72" descr="Google Formulare-Antwortdiagramm. Titel der Frage: LEADER und, falls zutreffend, mein Projekt bedeuten für mich die Stärkung der Verbundenheit zu meiner Region. Anzahl der Antworten: 32 Antworten.">
          <a:extLst>
            <a:ext uri="{FF2B5EF4-FFF2-40B4-BE49-F238E27FC236}">
              <a16:creationId xmlns:a16="http://schemas.microsoft.com/office/drawing/2014/main" id="{184F297F-BE91-41D9-947A-8D6C81C53151}"/>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880023" y="96557523"/>
          <a:ext cx="4292786"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77931</xdr:colOff>
      <xdr:row>274</xdr:row>
      <xdr:rowOff>60613</xdr:rowOff>
    </xdr:from>
    <xdr:to>
      <xdr:col>24</xdr:col>
      <xdr:colOff>7418</xdr:colOff>
      <xdr:row>285</xdr:row>
      <xdr:rowOff>29863</xdr:rowOff>
    </xdr:to>
    <xdr:pic>
      <xdr:nvPicPr>
        <xdr:cNvPr id="74" name="Grafik 73" descr="Google Formulare-Antwortdiagramm. Titel der Frage: LEADER und, falls zutreffend, mein Projekt bedeuten für meine Region eine dezentrale und eigenständige Entwicklung des ländlichen Raumes. Anzahl der Antworten: 31 Antworten.">
          <a:extLst>
            <a:ext uri="{FF2B5EF4-FFF2-40B4-BE49-F238E27FC236}">
              <a16:creationId xmlns:a16="http://schemas.microsoft.com/office/drawing/2014/main" id="{21A0AB28-3AF4-4F49-81F5-EC6CCF99F52E}"/>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4434704" y="96548863"/>
          <a:ext cx="4293669"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406977</xdr:colOff>
      <xdr:row>274</xdr:row>
      <xdr:rowOff>43296</xdr:rowOff>
    </xdr:from>
    <xdr:to>
      <xdr:col>31</xdr:col>
      <xdr:colOff>328336</xdr:colOff>
      <xdr:row>285</xdr:row>
      <xdr:rowOff>12546</xdr:rowOff>
    </xdr:to>
    <xdr:pic>
      <xdr:nvPicPr>
        <xdr:cNvPr id="75" name="Grafik 74" descr="Google Formulare-Antwortdiagramm. Titel der Frage: LEADER und, falls zutreffend, mein Projekt bedeuten für meine Region die Verbesserung der Lebensqualität. Anzahl der Antworten: 31 Antworten.">
          <a:extLst>
            <a:ext uri="{FF2B5EF4-FFF2-40B4-BE49-F238E27FC236}">
              <a16:creationId xmlns:a16="http://schemas.microsoft.com/office/drawing/2014/main" id="{16B632BD-FC78-4F9E-AEB0-B237A842812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9127932" y="96531546"/>
          <a:ext cx="428554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536864</xdr:colOff>
      <xdr:row>274</xdr:row>
      <xdr:rowOff>25977</xdr:rowOff>
    </xdr:from>
    <xdr:to>
      <xdr:col>38</xdr:col>
      <xdr:colOff>452744</xdr:colOff>
      <xdr:row>284</xdr:row>
      <xdr:rowOff>194386</xdr:rowOff>
    </xdr:to>
    <xdr:pic>
      <xdr:nvPicPr>
        <xdr:cNvPr id="76" name="Grafik 75" descr="Google Formulare-Antwortdiagramm. Titel der Frage: LEADER und, falls zutreffend, mein Projekt bedeuten für meine Region die Verbesserung des Images des Gebietes. Anzahl der Antworten: 32 Antworten.">
          <a:extLst>
            <a:ext uri="{FF2B5EF4-FFF2-40B4-BE49-F238E27FC236}">
              <a16:creationId xmlns:a16="http://schemas.microsoft.com/office/drawing/2014/main" id="{088E6D55-E5AB-4A36-B716-92FED220DF6B}"/>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23622000" y="96514227"/>
          <a:ext cx="4280062"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450272</xdr:colOff>
      <xdr:row>274</xdr:row>
      <xdr:rowOff>43296</xdr:rowOff>
    </xdr:from>
    <xdr:to>
      <xdr:col>45</xdr:col>
      <xdr:colOff>260123</xdr:colOff>
      <xdr:row>285</xdr:row>
      <xdr:rowOff>12546</xdr:rowOff>
    </xdr:to>
    <xdr:pic>
      <xdr:nvPicPr>
        <xdr:cNvPr id="77" name="Grafik 76" descr="Google Formulare-Antwortdiagramm. Titel der Frage: LEADER und, falls zutreffend, mein Projekt bedeuten für meine Region die Schaffung eines kreativen Umfelds. Anzahl der Antworten: 31 Antworten.">
          <a:extLst>
            <a:ext uri="{FF2B5EF4-FFF2-40B4-BE49-F238E27FC236}">
              <a16:creationId xmlns:a16="http://schemas.microsoft.com/office/drawing/2014/main" id="{DD7379F1-3BBE-454B-A9DE-080B77F9E445}"/>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28523045" y="96531546"/>
          <a:ext cx="4277942"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528205</xdr:colOff>
      <xdr:row>274</xdr:row>
      <xdr:rowOff>25977</xdr:rowOff>
    </xdr:from>
    <xdr:to>
      <xdr:col>50</xdr:col>
      <xdr:colOff>129354</xdr:colOff>
      <xdr:row>284</xdr:row>
      <xdr:rowOff>194386</xdr:rowOff>
    </xdr:to>
    <xdr:pic>
      <xdr:nvPicPr>
        <xdr:cNvPr id="78" name="Grafik 77" descr="Google Formulare-Antwortdiagramm. Titel der Frage: LEADER und, falls zutreffend, mein Projekt bedeuten für meine Region einen Beitrag zur Entwicklung qualitativ hochwertiger und innovativer Produkte. Anzahl der Antworten: 30 Antworten.">
          <a:extLst>
            <a:ext uri="{FF2B5EF4-FFF2-40B4-BE49-F238E27FC236}">
              <a16:creationId xmlns:a16="http://schemas.microsoft.com/office/drawing/2014/main" id="{764C797C-F73F-45FD-938B-DE02699EBB52}"/>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3692523" y="96514227"/>
          <a:ext cx="4277058"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675410</xdr:colOff>
      <xdr:row>274</xdr:row>
      <xdr:rowOff>43295</xdr:rowOff>
    </xdr:from>
    <xdr:to>
      <xdr:col>54</xdr:col>
      <xdr:colOff>279563</xdr:colOff>
      <xdr:row>285</xdr:row>
      <xdr:rowOff>12545</xdr:rowOff>
    </xdr:to>
    <xdr:pic>
      <xdr:nvPicPr>
        <xdr:cNvPr id="79" name="Grafik 78" descr="Google Formulare-Antwortdiagramm. Titel der Frage: LEADER und, falls zutreffend, mein Projekt bedeuten für meine Region die Erhöhung des Engagements der Bevölkerung. Anzahl der Antworten: 31 Antworten.">
          <a:extLst>
            <a:ext uri="{FF2B5EF4-FFF2-40B4-BE49-F238E27FC236}">
              <a16:creationId xmlns:a16="http://schemas.microsoft.com/office/drawing/2014/main" id="{0B5B386D-70FE-4B3D-93BB-AFABABB71BCF}"/>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8515637" y="96531545"/>
          <a:ext cx="4280062"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103909</xdr:colOff>
      <xdr:row>274</xdr:row>
      <xdr:rowOff>43295</xdr:rowOff>
    </xdr:from>
    <xdr:to>
      <xdr:col>59</xdr:col>
      <xdr:colOff>435426</xdr:colOff>
      <xdr:row>285</xdr:row>
      <xdr:rowOff>12545</xdr:rowOff>
    </xdr:to>
    <xdr:pic>
      <xdr:nvPicPr>
        <xdr:cNvPr id="80" name="Grafik 79" descr="Google Formulare-Antwortdiagramm. Titel der Frage: LEADER und, falls zutreffend, mein Projekt bedeuten für meine Region die Erhöhung von Kooperationen zwischen verschiedenen Bereichen. Anzahl der Antworten: 32 Antworten.">
          <a:extLst>
            <a:ext uri="{FF2B5EF4-FFF2-40B4-BE49-F238E27FC236}">
              <a16:creationId xmlns:a16="http://schemas.microsoft.com/office/drawing/2014/main" id="{53852B5E-8889-4F19-BC70-13F69E0DB22E}"/>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43243500" y="96531545"/>
          <a:ext cx="4280062"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60</xdr:col>
      <xdr:colOff>86592</xdr:colOff>
      <xdr:row>274</xdr:row>
      <xdr:rowOff>43296</xdr:rowOff>
    </xdr:from>
    <xdr:to>
      <xdr:col>67</xdr:col>
      <xdr:colOff>6713</xdr:colOff>
      <xdr:row>285</xdr:row>
      <xdr:rowOff>12546</xdr:rowOff>
    </xdr:to>
    <xdr:pic>
      <xdr:nvPicPr>
        <xdr:cNvPr id="81" name="Grafik 80" descr="Google Formulare-Antwortdiagramm. Titel der Frage: LEADER und, falls zutreffend, mein Projekt bedeuten für meine Region neue Themen auf den Agenden der Gemeinden und Regionen. Anzahl der Antworten: 30 Antworten.">
          <a:extLst>
            <a:ext uri="{FF2B5EF4-FFF2-40B4-BE49-F238E27FC236}">
              <a16:creationId xmlns:a16="http://schemas.microsoft.com/office/drawing/2014/main" id="{7ECDB9CC-713B-441E-872D-1C2C96061FD3}"/>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47798183" y="96531546"/>
          <a:ext cx="4284303"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606136</xdr:colOff>
      <xdr:row>274</xdr:row>
      <xdr:rowOff>17318</xdr:rowOff>
    </xdr:from>
    <xdr:to>
      <xdr:col>72</xdr:col>
      <xdr:colOff>313668</xdr:colOff>
      <xdr:row>284</xdr:row>
      <xdr:rowOff>185727</xdr:rowOff>
    </xdr:to>
    <xdr:pic>
      <xdr:nvPicPr>
        <xdr:cNvPr id="82" name="Grafik 81" descr="Google Formulare-Antwortdiagramm. Titel der Frage: LEADER und, falls zutreffend, mein Projekt bedeuten für meine Region die Möglichkeit der Finanzierung von Projekten für die es keine anderen Fördermöglichkeiten gäbe. Anzahl der Antworten: 32 Antworten.">
          <a:extLst>
            <a:ext uri="{FF2B5EF4-FFF2-40B4-BE49-F238E27FC236}">
              <a16:creationId xmlns:a16="http://schemas.microsoft.com/office/drawing/2014/main" id="{A1E0B5CB-D5D3-4F19-932A-80BC052D14AF}"/>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52681909" y="96505568"/>
          <a:ext cx="4279532"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16E37C-84D9-4199-A35D-3813013A0844}" name="Tabelle1" displayName="Tabelle1" ref="A1:AL2" totalsRowShown="0">
  <autoFilter ref="A1:AL2" xr:uid="{4FC39F2B-C7E9-4444-A957-919F0F2729B5}"/>
  <tableColumns count="38">
    <tableColumn id="1" xr3:uid="{12B77C87-5161-4ACE-A707-D3F308FF8E31}" name="Projekttitel"/>
    <tableColumn id="2" xr3:uid="{FF32D179-95FD-4E6F-B89A-72823C11F028}" name="Projektträger"/>
    <tableColumn id="3" xr3:uid="{1B447C38-C78E-48C0-ADEC-154D30DEA17C}" name="Art des Begünstigten"/>
    <tableColumn id="4" xr3:uid="{718138CC-212C-454C-B720-B455839D3378}" name="im Fall von öffentlichen Begünstigten:_x000a_Zielgruppe_x000a__x000a_im Fall von privaten Begünstigten: Sektor, in welchem sich der Begünstigte befindet"/>
    <tableColumn id="5" xr3:uid="{4AE45F77-6655-4FB9-8946-53E98CB529F8}" name="Unterbezirk des Pustertals, in  welchem das Projekt wirkt"/>
    <tableColumn id="6" xr3:uid="{4FF57FAA-4D0A-4940-9ABA-C251FA430A91}" name="Bezugsjahr"/>
    <tableColumn id="7" xr3:uid="{7D1FD811-65D5-4C06-8638-521A594D2F32}" name="Untermaßnahme"/>
    <tableColumn id="8" xr3:uid="{9A5A6D27-19B4-4E26-88FB-079A826CFE1A}" name="Art des Vorhabens" dataDxfId="19"/>
    <tableColumn id="9" xr3:uid="{F1CC8643-79EC-41AB-BFC8-00A1D375610E}" name="Zielgruppe_x000a_(UM 7.4 und 7.5)"/>
    <tableColumn id="10" xr3:uid="{21D083D4-18FB-489F-AD3A-9A2D3D0745CF}" name="Zielerreichung des LEP Pustertal 2014-2020 1" dataDxfId="18"/>
    <tableColumn id="11" xr3:uid="{416F28C9-0426-43C0-96BB-ED6670883315}" name="Zielerreichung des LEP Pustertal 2014-2020 2" dataDxfId="17"/>
    <tableColumn id="12" xr3:uid="{0087DE94-9753-4795-A9BE-D88396DCA971}" name="Zielerreichung des LEP Pustertal 2014-2020 3" dataDxfId="16"/>
    <tableColumn id="13" xr3:uid="{CB2A107B-11E8-4B83-92C3-CA1DF52E0320}" name="Zielerreichung des LEP Pustertal 2014-2020 4" dataDxfId="15"/>
    <tableColumn id="14" xr3:uid="{13102F7D-E7FE-41F9-949A-E087D0F6925F}" name="Zielerreichung des LEP Pustertal 2014-2020 5"/>
    <tableColumn id="15" xr3:uid="{4257151B-9A87-415E-9CF6-7F3C84F24090}" name="Zielerreichung des LEP Pustertal 2014-2020 6"/>
    <tableColumn id="16" xr3:uid="{72D6F993-ABEE-4631-959A-34C3B3971C2C}" name="Zielerreichung des LEP Pustertal 2014-2020 7"/>
    <tableColumn id="17" xr3:uid="{6BB0B41D-D462-49BA-9767-31B5D534AB52}" name="aG/_x000a_sswG"/>
    <tableColumn id="18" xr3:uid="{92A1B2AC-0205-4B3E-BA0D-0C22B2A679A3}" name="Datum Projekt-einreichung bei LAG" dataDxfId="14"/>
    <tableColumn id="19" xr3:uid="{E7F29A38-372A-409D-8F1D-F53871DD8E21}" name="Datum Projektgenehmigung in der LAG" dataDxfId="13"/>
    <tableColumn id="20" xr3:uid="{549A9822-6895-4D5B-AC14-537FCC07B82C}" name="Datum Projekt-einreichung bei Landesamt" dataDxfId="12"/>
    <tableColumn id="21" xr3:uid="{E52F80E2-A2F3-4EEE-8AE9-C09E0E03C1BB}" name="Datum Beitrags-dekret"/>
    <tableColumn id="22" xr3:uid="{1CDDA47F-3768-4C02-900E-6F2B4E368F2B}" name="Dauer Projekteinreichung bei LAG - Genehmigung durch LAG_x000a_(in Tg)"/>
    <tableColumn id="23" xr3:uid="{5C32BA97-A589-4081-A2FA-2DA2E45B3732}" name="Dauer Genehmigung durch LAG - Einreichung beim Landesamt_x000a_(in Tg)"/>
    <tableColumn id="24" xr3:uid="{6068C725-CE52-4ECB-A645-BA5374F25288}" name="Dauer Projekteinreichung beim Landesamt - BD_x000a_(in Tg)"/>
    <tableColumn id="25" xr3:uid="{13D02119-4393-4079-801A-2E623820AC06}" name="Dauer Projekteinreichung bei LAG - BD_x000a_(in Tg)"/>
    <tableColumn id="26" xr3:uid="{A54567F0-6C99-4DC8-8799-93F4930676A9}" name="Datum geplanter Projekt-start bei Projekt-einreichung"/>
    <tableColumn id="27" xr3:uid="{A0096657-BE9C-498F-A8B6-BE5F06B69C2F}" name="Datum geplantes Projekt-ende bei Projekt-einreichung"/>
    <tableColumn id="28" xr3:uid="{185DAA6F-3B97-4230-AC87-9E49F5B482A2}" name="effektiver Projekt-start"/>
    <tableColumn id="29" xr3:uid="{FF2F8AAC-6958-4F44-AC6D-426E33A9141C}" name="geplantes Projekt-ende"/>
    <tableColumn id="30" xr3:uid="{94E7A448-6CCF-4667-9517-FFCCD856B67E}" name="Datum Projekt-monitoring"/>
    <tableColumn id="31" xr3:uid="{A86CC944-383D-4363-8B22-D61B45DAFAA6}" name="Projektsumme laut Kostenvor-anschlag_x000a_(in €)"/>
    <tableColumn id="32" xr3:uid="{EC58EC5F-8F82-48DA-9EB7-4B155C8D34EC}" name="von der LAG genehmigte Projektsumme_x000a_(in €)"/>
    <tableColumn id="33" xr3:uid="{EE6DB57D-7477-4DF2-BEA1-BD37960C9AA8}" name="genehmigte Projekt-summe laut BD_x000a_(in €)"/>
    <tableColumn id="34" xr3:uid="{DB74FDEE-7A9E-4BAA-A4FD-36AC7615972A}" name="Förder-ung (in %)"/>
    <tableColumn id="35" xr3:uid="{868606D3-9D7C-40F0-A339-634BF0FBA789}" name="von der LAG genehmigter Förderbeitrag_x000a_(in €)"/>
    <tableColumn id="36" xr3:uid="{68CD158A-F307-4CDC-AA06-36BAC5C5C387}" name="durch das BD genehmigter Förderbeitrag (in €)"/>
    <tableColumn id="37" xr3:uid="{10709E76-D0FB-4E1D-9BAE-E3E7715BBE1C}" name="Differenz_x000a_(in €)"/>
    <tableColumn id="38" xr3:uid="{BF882083-D93E-4336-A6C8-CF77FEED4B97}" name="Eigenmittel (in €)"/>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4245E-AB6B-4A0A-8D6C-56E263EE4074}">
  <sheetPr codeName="Tabelle5"/>
  <dimension ref="A1:A21"/>
  <sheetViews>
    <sheetView workbookViewId="0">
      <selection activeCell="A21" sqref="A21"/>
    </sheetView>
  </sheetViews>
  <sheetFormatPr baseColWidth="10" defaultRowHeight="15" x14ac:dyDescent="0.25"/>
  <cols>
    <col min="1" max="1" width="120.42578125" customWidth="1"/>
  </cols>
  <sheetData>
    <row r="1" spans="1:1" x14ac:dyDescent="0.25">
      <c r="A1" t="s">
        <v>405</v>
      </c>
    </row>
    <row r="2" spans="1:1" x14ac:dyDescent="0.25">
      <c r="A2" t="s">
        <v>406</v>
      </c>
    </row>
    <row r="3" spans="1:1" ht="30" customHeight="1" x14ac:dyDescent="0.25">
      <c r="A3" s="58" t="s">
        <v>414</v>
      </c>
    </row>
    <row r="4" spans="1:1" ht="30" x14ac:dyDescent="0.25">
      <c r="A4" s="58" t="s">
        <v>415</v>
      </c>
    </row>
    <row r="5" spans="1:1" ht="30" x14ac:dyDescent="0.25">
      <c r="A5" s="58" t="s">
        <v>416</v>
      </c>
    </row>
    <row r="6" spans="1:1" ht="30" x14ac:dyDescent="0.25">
      <c r="A6" s="58" t="s">
        <v>417</v>
      </c>
    </row>
    <row r="7" spans="1:1" x14ac:dyDescent="0.25">
      <c r="A7" s="58" t="s">
        <v>411</v>
      </c>
    </row>
    <row r="8" spans="1:1" ht="30" x14ac:dyDescent="0.25">
      <c r="A8" s="58" t="s">
        <v>418</v>
      </c>
    </row>
    <row r="9" spans="1:1" ht="30" x14ac:dyDescent="0.25">
      <c r="A9" s="58" t="s">
        <v>419</v>
      </c>
    </row>
    <row r="10" spans="1:1" ht="30" x14ac:dyDescent="0.25">
      <c r="A10" s="58" t="s">
        <v>420</v>
      </c>
    </row>
    <row r="11" spans="1:1" x14ac:dyDescent="0.25">
      <c r="A11" s="58" t="s">
        <v>413</v>
      </c>
    </row>
    <row r="12" spans="1:1" ht="30" x14ac:dyDescent="0.25">
      <c r="A12" s="58" t="s">
        <v>422</v>
      </c>
    </row>
    <row r="13" spans="1:1" ht="30" x14ac:dyDescent="0.25">
      <c r="A13" s="58" t="s">
        <v>421</v>
      </c>
    </row>
    <row r="14" spans="1:1" x14ac:dyDescent="0.25">
      <c r="A14" s="58" t="s">
        <v>412</v>
      </c>
    </row>
    <row r="15" spans="1:1" ht="30" x14ac:dyDescent="0.25">
      <c r="A15" s="58" t="s">
        <v>423</v>
      </c>
    </row>
    <row r="16" spans="1:1" ht="30" x14ac:dyDescent="0.25">
      <c r="A16" s="58" t="s">
        <v>424</v>
      </c>
    </row>
    <row r="17" spans="1:1" x14ac:dyDescent="0.25">
      <c r="A17" s="59" t="s">
        <v>407</v>
      </c>
    </row>
    <row r="18" spans="1:1" x14ac:dyDescent="0.25">
      <c r="A18" s="59" t="s">
        <v>408</v>
      </c>
    </row>
    <row r="19" spans="1:1" x14ac:dyDescent="0.25">
      <c r="A19" s="59" t="s">
        <v>409</v>
      </c>
    </row>
    <row r="20" spans="1:1" x14ac:dyDescent="0.25">
      <c r="A20" s="59" t="s">
        <v>429</v>
      </c>
    </row>
    <row r="21" spans="1:1" x14ac:dyDescent="0.25">
      <c r="A21" s="59" t="s">
        <v>410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DDB58-D00B-483E-ADAD-6378F4ECFF90}">
  <dimension ref="A1:E58"/>
  <sheetViews>
    <sheetView workbookViewId="0">
      <selection activeCell="J15" sqref="J15"/>
    </sheetView>
  </sheetViews>
  <sheetFormatPr baseColWidth="10" defaultRowHeight="15" x14ac:dyDescent="0.25"/>
  <cols>
    <col min="1" max="1" width="19.28515625" bestFit="1" customWidth="1"/>
    <col min="2" max="2" width="1.42578125" bestFit="1" customWidth="1"/>
    <col min="3" max="5" width="22.140625" customWidth="1"/>
  </cols>
  <sheetData>
    <row r="1" spans="1:5" ht="15.75" thickBot="1" x14ac:dyDescent="0.3">
      <c r="A1" s="62" t="s">
        <v>453</v>
      </c>
      <c r="B1" s="63" t="s">
        <v>454</v>
      </c>
      <c r="C1" s="64" t="s">
        <v>455</v>
      </c>
      <c r="D1" s="64" t="s">
        <v>456</v>
      </c>
      <c r="E1" s="65" t="s">
        <v>457</v>
      </c>
    </row>
    <row r="2" spans="1:5" x14ac:dyDescent="0.25">
      <c r="A2" s="66" t="s">
        <v>458</v>
      </c>
      <c r="B2" s="67"/>
      <c r="C2" s="68">
        <v>1705</v>
      </c>
      <c r="D2" s="68">
        <v>1753</v>
      </c>
      <c r="E2" s="69">
        <v>3458</v>
      </c>
    </row>
    <row r="3" spans="1:5" x14ac:dyDescent="0.25">
      <c r="A3" s="66" t="s">
        <v>459</v>
      </c>
      <c r="B3" s="67"/>
      <c r="C3" s="68">
        <v>331</v>
      </c>
      <c r="D3" s="68">
        <v>319</v>
      </c>
      <c r="E3" s="69">
        <v>650</v>
      </c>
    </row>
    <row r="4" spans="1:5" x14ac:dyDescent="0.25">
      <c r="A4" s="66" t="s">
        <v>460</v>
      </c>
      <c r="B4" s="67"/>
      <c r="C4" s="68">
        <v>7921</v>
      </c>
      <c r="D4" s="68">
        <v>8089</v>
      </c>
      <c r="E4" s="69">
        <v>16010</v>
      </c>
    </row>
    <row r="5" spans="1:5" x14ac:dyDescent="0.25">
      <c r="A5" s="66" t="s">
        <v>461</v>
      </c>
      <c r="B5" s="67"/>
      <c r="C5" s="68">
        <v>2642</v>
      </c>
      <c r="D5" s="68">
        <v>2690</v>
      </c>
      <c r="E5" s="69">
        <v>5332</v>
      </c>
    </row>
    <row r="6" spans="1:5" x14ac:dyDescent="0.25">
      <c r="A6" s="66" t="s">
        <v>462</v>
      </c>
      <c r="B6" s="67"/>
      <c r="C6" s="68">
        <v>1407</v>
      </c>
      <c r="D6" s="68">
        <v>1381</v>
      </c>
      <c r="E6" s="69">
        <v>2788</v>
      </c>
    </row>
    <row r="7" spans="1:5" x14ac:dyDescent="0.25">
      <c r="A7" s="66" t="s">
        <v>463</v>
      </c>
      <c r="B7" s="67"/>
      <c r="C7" s="68">
        <v>684</v>
      </c>
      <c r="D7" s="68">
        <v>681</v>
      </c>
      <c r="E7" s="69">
        <v>1365</v>
      </c>
    </row>
    <row r="8" spans="1:5" x14ac:dyDescent="0.25">
      <c r="A8" s="66" t="s">
        <v>464</v>
      </c>
      <c r="B8" s="67"/>
      <c r="C8" s="68">
        <v>1678</v>
      </c>
      <c r="D8" s="68">
        <v>1670</v>
      </c>
      <c r="E8" s="69">
        <v>3348</v>
      </c>
    </row>
    <row r="9" spans="1:5" x14ac:dyDescent="0.25">
      <c r="A9" s="66" t="s">
        <v>465</v>
      </c>
      <c r="B9" s="67"/>
      <c r="C9" s="68">
        <v>1400</v>
      </c>
      <c r="D9" s="68">
        <v>1361</v>
      </c>
      <c r="E9" s="69">
        <v>2761</v>
      </c>
    </row>
    <row r="10" spans="1:5" x14ac:dyDescent="0.25">
      <c r="A10" s="66" t="s">
        <v>466</v>
      </c>
      <c r="B10" s="67"/>
      <c r="C10" s="68">
        <v>1646</v>
      </c>
      <c r="D10" s="68">
        <v>1581</v>
      </c>
      <c r="E10" s="69">
        <v>3227</v>
      </c>
    </row>
    <row r="11" spans="1:5" x14ac:dyDescent="0.25">
      <c r="A11" s="66" t="s">
        <v>467</v>
      </c>
      <c r="B11" s="67"/>
      <c r="C11" s="68">
        <v>1494</v>
      </c>
      <c r="D11" s="68">
        <v>1469</v>
      </c>
      <c r="E11" s="69">
        <v>2963</v>
      </c>
    </row>
    <row r="12" spans="1:5" x14ac:dyDescent="0.25">
      <c r="A12" s="66" t="s">
        <v>468</v>
      </c>
      <c r="B12" s="67"/>
      <c r="C12" s="68">
        <v>1422</v>
      </c>
      <c r="D12" s="68">
        <v>1447</v>
      </c>
      <c r="E12" s="69">
        <v>2869</v>
      </c>
    </row>
    <row r="13" spans="1:5" x14ac:dyDescent="0.25">
      <c r="A13" s="66" t="s">
        <v>469</v>
      </c>
      <c r="B13" s="67"/>
      <c r="C13" s="68">
        <v>759</v>
      </c>
      <c r="D13" s="68">
        <v>744</v>
      </c>
      <c r="E13" s="69">
        <v>1503</v>
      </c>
    </row>
    <row r="14" spans="1:5" x14ac:dyDescent="0.25">
      <c r="A14" s="66" t="s">
        <v>470</v>
      </c>
      <c r="B14" s="67"/>
      <c r="C14" s="68">
        <v>295</v>
      </c>
      <c r="D14" s="68">
        <v>279</v>
      </c>
      <c r="E14" s="69">
        <v>574</v>
      </c>
    </row>
    <row r="15" spans="1:5" x14ac:dyDescent="0.25">
      <c r="A15" s="66" t="s">
        <v>471</v>
      </c>
      <c r="B15" s="67"/>
      <c r="C15" s="68">
        <v>1439</v>
      </c>
      <c r="D15" s="68">
        <v>1418</v>
      </c>
      <c r="E15" s="69">
        <v>2857</v>
      </c>
    </row>
    <row r="16" spans="1:5" x14ac:dyDescent="0.25">
      <c r="A16" s="66" t="s">
        <v>472</v>
      </c>
      <c r="B16" s="67"/>
      <c r="C16" s="68">
        <v>1629</v>
      </c>
      <c r="D16" s="68">
        <v>1678</v>
      </c>
      <c r="E16" s="69">
        <v>3307</v>
      </c>
    </row>
    <row r="17" spans="1:5" x14ac:dyDescent="0.25">
      <c r="A17" s="66" t="s">
        <v>473</v>
      </c>
      <c r="B17" s="67"/>
      <c r="C17" s="68">
        <v>1943</v>
      </c>
      <c r="D17" s="68">
        <v>1917</v>
      </c>
      <c r="E17" s="69">
        <v>3860</v>
      </c>
    </row>
    <row r="18" spans="1:5" x14ac:dyDescent="0.25">
      <c r="A18" s="66" t="s">
        <v>474</v>
      </c>
      <c r="B18" s="67"/>
      <c r="C18" s="68">
        <v>866</v>
      </c>
      <c r="D18" s="68">
        <v>845</v>
      </c>
      <c r="E18" s="69">
        <v>1711</v>
      </c>
    </row>
    <row r="19" spans="1:5" x14ac:dyDescent="0.25">
      <c r="A19" s="66" t="s">
        <v>475</v>
      </c>
      <c r="B19" s="67"/>
      <c r="C19" s="68">
        <v>768</v>
      </c>
      <c r="D19" s="68">
        <v>690</v>
      </c>
      <c r="E19" s="69">
        <v>1458</v>
      </c>
    </row>
    <row r="20" spans="1:5" x14ac:dyDescent="0.25">
      <c r="A20" s="66" t="s">
        <v>476</v>
      </c>
      <c r="B20" s="67"/>
      <c r="C20" s="68">
        <v>952</v>
      </c>
      <c r="D20" s="68">
        <v>966</v>
      </c>
      <c r="E20" s="69">
        <v>1918</v>
      </c>
    </row>
    <row r="21" spans="1:5" x14ac:dyDescent="0.25">
      <c r="A21" s="66" t="s">
        <v>477</v>
      </c>
      <c r="B21" s="67"/>
      <c r="C21" s="68">
        <v>889</v>
      </c>
      <c r="D21" s="68">
        <v>841</v>
      </c>
      <c r="E21" s="69">
        <v>1730</v>
      </c>
    </row>
    <row r="22" spans="1:5" x14ac:dyDescent="0.25">
      <c r="A22" s="66" t="s">
        <v>478</v>
      </c>
      <c r="B22" s="67"/>
      <c r="C22" s="68">
        <v>1569</v>
      </c>
      <c r="D22" s="68">
        <v>1547</v>
      </c>
      <c r="E22" s="69">
        <v>3116</v>
      </c>
    </row>
    <row r="23" spans="1:5" x14ac:dyDescent="0.25">
      <c r="A23" s="66" t="s">
        <v>479</v>
      </c>
      <c r="B23" s="67"/>
      <c r="C23" s="68">
        <v>3024</v>
      </c>
      <c r="D23" s="68">
        <v>2932</v>
      </c>
      <c r="E23" s="69">
        <v>5956</v>
      </c>
    </row>
    <row r="24" spans="1:5" x14ac:dyDescent="0.25">
      <c r="A24" s="66" t="s">
        <v>480</v>
      </c>
      <c r="B24" s="67"/>
      <c r="C24" s="68">
        <v>1154</v>
      </c>
      <c r="D24" s="68">
        <v>1146</v>
      </c>
      <c r="E24" s="69">
        <v>2300</v>
      </c>
    </row>
    <row r="25" spans="1:5" x14ac:dyDescent="0.25">
      <c r="A25" s="66" t="s">
        <v>481</v>
      </c>
      <c r="B25" s="67"/>
      <c r="C25" s="68">
        <v>1646</v>
      </c>
      <c r="D25" s="68">
        <v>1654</v>
      </c>
      <c r="E25" s="69">
        <v>3300</v>
      </c>
    </row>
    <row r="26" spans="1:5" x14ac:dyDescent="0.25">
      <c r="A26" s="66" t="s">
        <v>482</v>
      </c>
      <c r="B26" s="67"/>
      <c r="C26" s="68">
        <v>755</v>
      </c>
      <c r="D26" s="68">
        <v>780</v>
      </c>
      <c r="E26" s="69">
        <v>1535</v>
      </c>
    </row>
    <row r="27" spans="1:5" x14ac:dyDescent="0.25">
      <c r="A27" s="66" t="s">
        <v>483</v>
      </c>
      <c r="B27" s="67"/>
      <c r="C27" s="68">
        <v>696</v>
      </c>
      <c r="D27" s="68">
        <v>642</v>
      </c>
      <c r="E27" s="69">
        <v>1338</v>
      </c>
    </row>
    <row r="28" spans="1:5" x14ac:dyDescent="0.25">
      <c r="A28" s="70" t="s">
        <v>457</v>
      </c>
      <c r="B28" s="71"/>
      <c r="C28" s="69">
        <v>40714</v>
      </c>
      <c r="D28" s="69">
        <v>40520</v>
      </c>
      <c r="E28" s="69">
        <v>81234</v>
      </c>
    </row>
    <row r="29" spans="1:5" x14ac:dyDescent="0.25">
      <c r="A29" s="61"/>
      <c r="B29" s="61"/>
      <c r="C29" s="61"/>
      <c r="D29" s="61"/>
      <c r="E29" s="61"/>
    </row>
    <row r="30" spans="1:5" ht="15.75" thickBot="1" x14ac:dyDescent="0.3"/>
    <row r="31" spans="1:5" ht="15.75" thickBot="1" x14ac:dyDescent="0.3">
      <c r="A31" s="62" t="s">
        <v>484</v>
      </c>
      <c r="B31" s="63" t="s">
        <v>454</v>
      </c>
      <c r="C31" s="64" t="s">
        <v>455</v>
      </c>
      <c r="D31" s="64" t="s">
        <v>456</v>
      </c>
      <c r="E31" s="65" t="s">
        <v>457</v>
      </c>
    </row>
    <row r="32" spans="1:5" x14ac:dyDescent="0.25">
      <c r="A32" s="66" t="s">
        <v>458</v>
      </c>
      <c r="B32" s="67"/>
      <c r="C32" s="68">
        <v>1712</v>
      </c>
      <c r="D32" s="68">
        <v>1760</v>
      </c>
      <c r="E32" s="69">
        <v>3472</v>
      </c>
    </row>
    <row r="33" spans="1:5" x14ac:dyDescent="0.25">
      <c r="A33" s="66" t="s">
        <v>459</v>
      </c>
      <c r="B33" s="67"/>
      <c r="C33" s="68">
        <v>323</v>
      </c>
      <c r="D33" s="68">
        <v>335</v>
      </c>
      <c r="E33" s="69">
        <v>658</v>
      </c>
    </row>
    <row r="34" spans="1:5" x14ac:dyDescent="0.25">
      <c r="A34" s="66" t="s">
        <v>460</v>
      </c>
      <c r="B34" s="67"/>
      <c r="C34" s="68">
        <v>8306</v>
      </c>
      <c r="D34" s="68">
        <v>8499</v>
      </c>
      <c r="E34" s="69">
        <v>16805</v>
      </c>
    </row>
    <row r="35" spans="1:5" x14ac:dyDescent="0.25">
      <c r="A35" s="66" t="s">
        <v>461</v>
      </c>
      <c r="B35" s="67"/>
      <c r="C35" s="68">
        <v>2757</v>
      </c>
      <c r="D35" s="68">
        <v>2777</v>
      </c>
      <c r="E35" s="69">
        <v>5534</v>
      </c>
    </row>
    <row r="36" spans="1:5" x14ac:dyDescent="0.25">
      <c r="A36" s="66" t="s">
        <v>462</v>
      </c>
      <c r="B36" s="67"/>
      <c r="C36" s="68">
        <v>1499</v>
      </c>
      <c r="D36" s="68">
        <v>1435</v>
      </c>
      <c r="E36" s="69">
        <v>2934</v>
      </c>
    </row>
    <row r="37" spans="1:5" x14ac:dyDescent="0.25">
      <c r="A37" s="66" t="s">
        <v>463</v>
      </c>
      <c r="B37" s="67"/>
      <c r="C37" s="68">
        <v>670</v>
      </c>
      <c r="D37" s="68">
        <v>706</v>
      </c>
      <c r="E37" s="69">
        <v>1376</v>
      </c>
    </row>
    <row r="38" spans="1:5" x14ac:dyDescent="0.25">
      <c r="A38" s="66" t="s">
        <v>464</v>
      </c>
      <c r="B38" s="67"/>
      <c r="C38" s="68">
        <v>1690</v>
      </c>
      <c r="D38" s="68">
        <v>1670</v>
      </c>
      <c r="E38" s="69">
        <v>3360</v>
      </c>
    </row>
    <row r="39" spans="1:5" x14ac:dyDescent="0.25">
      <c r="A39" s="66" t="s">
        <v>465</v>
      </c>
      <c r="B39" s="67"/>
      <c r="C39" s="68">
        <v>1434</v>
      </c>
      <c r="D39" s="68">
        <v>1431</v>
      </c>
      <c r="E39" s="69">
        <v>2865</v>
      </c>
    </row>
    <row r="40" spans="1:5" x14ac:dyDescent="0.25">
      <c r="A40" s="66" t="s">
        <v>466</v>
      </c>
      <c r="B40" s="67"/>
      <c r="C40" s="68">
        <v>1699</v>
      </c>
      <c r="D40" s="68">
        <v>1601</v>
      </c>
      <c r="E40" s="69">
        <v>3300</v>
      </c>
    </row>
    <row r="41" spans="1:5" x14ac:dyDescent="0.25">
      <c r="A41" s="66" t="s">
        <v>467</v>
      </c>
      <c r="B41" s="67"/>
      <c r="C41" s="68">
        <v>1572</v>
      </c>
      <c r="D41" s="68">
        <v>1540</v>
      </c>
      <c r="E41" s="69">
        <v>3112</v>
      </c>
    </row>
    <row r="42" spans="1:5" x14ac:dyDescent="0.25">
      <c r="A42" s="66" t="s">
        <v>468</v>
      </c>
      <c r="B42" s="67"/>
      <c r="C42" s="68">
        <v>1457</v>
      </c>
      <c r="D42" s="68">
        <v>1480</v>
      </c>
      <c r="E42" s="69">
        <v>2937</v>
      </c>
    </row>
    <row r="43" spans="1:5" x14ac:dyDescent="0.25">
      <c r="A43" s="66" t="s">
        <v>469</v>
      </c>
      <c r="B43" s="67"/>
      <c r="C43" s="68">
        <v>805</v>
      </c>
      <c r="D43" s="68">
        <v>795</v>
      </c>
      <c r="E43" s="69">
        <v>1600</v>
      </c>
    </row>
    <row r="44" spans="1:5" x14ac:dyDescent="0.25">
      <c r="A44" s="66" t="s">
        <v>470</v>
      </c>
      <c r="B44" s="67"/>
      <c r="C44" s="68">
        <v>279</v>
      </c>
      <c r="D44" s="68">
        <v>264</v>
      </c>
      <c r="E44" s="69">
        <v>543</v>
      </c>
    </row>
    <row r="45" spans="1:5" x14ac:dyDescent="0.25">
      <c r="A45" s="66" t="s">
        <v>471</v>
      </c>
      <c r="B45" s="67"/>
      <c r="C45" s="68">
        <v>1477</v>
      </c>
      <c r="D45" s="68">
        <v>1449</v>
      </c>
      <c r="E45" s="69">
        <v>2926</v>
      </c>
    </row>
    <row r="46" spans="1:5" x14ac:dyDescent="0.25">
      <c r="A46" s="66" t="s">
        <v>472</v>
      </c>
      <c r="B46" s="67"/>
      <c r="C46" s="68">
        <v>1651</v>
      </c>
      <c r="D46" s="68">
        <v>1713</v>
      </c>
      <c r="E46" s="69">
        <v>3364</v>
      </c>
    </row>
    <row r="47" spans="1:5" x14ac:dyDescent="0.25">
      <c r="A47" s="66" t="s">
        <v>473</v>
      </c>
      <c r="B47" s="67"/>
      <c r="C47" s="68">
        <v>1949</v>
      </c>
      <c r="D47" s="68">
        <v>1940</v>
      </c>
      <c r="E47" s="69">
        <v>3889</v>
      </c>
    </row>
    <row r="48" spans="1:5" x14ac:dyDescent="0.25">
      <c r="A48" s="66" t="s">
        <v>474</v>
      </c>
      <c r="B48" s="67"/>
      <c r="C48" s="68">
        <v>883</v>
      </c>
      <c r="D48" s="68">
        <v>876</v>
      </c>
      <c r="E48" s="69">
        <v>1759</v>
      </c>
    </row>
    <row r="49" spans="1:5" x14ac:dyDescent="0.25">
      <c r="A49" s="66" t="s">
        <v>475</v>
      </c>
      <c r="B49" s="67"/>
      <c r="C49" s="68">
        <v>747</v>
      </c>
      <c r="D49" s="68">
        <v>675</v>
      </c>
      <c r="E49" s="69">
        <v>1422</v>
      </c>
    </row>
    <row r="50" spans="1:5" x14ac:dyDescent="0.25">
      <c r="A50" s="66" t="s">
        <v>476</v>
      </c>
      <c r="B50" s="67"/>
      <c r="C50" s="68">
        <v>933</v>
      </c>
      <c r="D50" s="68">
        <v>950</v>
      </c>
      <c r="E50" s="69">
        <v>1883</v>
      </c>
    </row>
    <row r="51" spans="1:5" x14ac:dyDescent="0.25">
      <c r="A51" s="66" t="s">
        <v>477</v>
      </c>
      <c r="B51" s="67"/>
      <c r="C51" s="68">
        <v>909</v>
      </c>
      <c r="D51" s="68">
        <v>853</v>
      </c>
      <c r="E51" s="69">
        <v>1762</v>
      </c>
    </row>
    <row r="52" spans="1:5" x14ac:dyDescent="0.25">
      <c r="A52" s="66" t="s">
        <v>478</v>
      </c>
      <c r="B52" s="67"/>
      <c r="C52" s="68">
        <v>1599</v>
      </c>
      <c r="D52" s="68">
        <v>1570</v>
      </c>
      <c r="E52" s="69">
        <v>3169</v>
      </c>
    </row>
    <row r="53" spans="1:5" x14ac:dyDescent="0.25">
      <c r="A53" s="66" t="s">
        <v>479</v>
      </c>
      <c r="B53" s="67"/>
      <c r="C53" s="68">
        <v>3080</v>
      </c>
      <c r="D53" s="68">
        <v>2948</v>
      </c>
      <c r="E53" s="69">
        <v>6028</v>
      </c>
    </row>
    <row r="54" spans="1:5" x14ac:dyDescent="0.25">
      <c r="A54" s="66" t="s">
        <v>480</v>
      </c>
      <c r="B54" s="67"/>
      <c r="C54" s="68">
        <v>1191</v>
      </c>
      <c r="D54" s="68">
        <v>1146</v>
      </c>
      <c r="E54" s="69">
        <v>2337</v>
      </c>
    </row>
    <row r="55" spans="1:5" x14ac:dyDescent="0.25">
      <c r="A55" s="66" t="s">
        <v>481</v>
      </c>
      <c r="B55" s="67"/>
      <c r="C55" s="68">
        <v>1677</v>
      </c>
      <c r="D55" s="68">
        <v>1651</v>
      </c>
      <c r="E55" s="69">
        <v>3328</v>
      </c>
    </row>
    <row r="56" spans="1:5" x14ac:dyDescent="0.25">
      <c r="A56" s="66" t="s">
        <v>482</v>
      </c>
      <c r="B56" s="67"/>
      <c r="C56" s="68">
        <v>821</v>
      </c>
      <c r="D56" s="68">
        <v>788</v>
      </c>
      <c r="E56" s="69">
        <v>1609</v>
      </c>
    </row>
    <row r="57" spans="1:5" x14ac:dyDescent="0.25">
      <c r="A57" s="66" t="s">
        <v>483</v>
      </c>
      <c r="B57" s="67"/>
      <c r="C57" s="68">
        <v>728</v>
      </c>
      <c r="D57" s="68">
        <v>671</v>
      </c>
      <c r="E57" s="69">
        <v>1399</v>
      </c>
    </row>
    <row r="58" spans="1:5" x14ac:dyDescent="0.25">
      <c r="A58" s="70" t="s">
        <v>457</v>
      </c>
      <c r="B58" s="71"/>
      <c r="C58" s="69">
        <v>41848</v>
      </c>
      <c r="D58" s="69">
        <v>41523</v>
      </c>
      <c r="E58" s="69">
        <v>83371</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8E375-BE2F-4F2A-8140-345247D794D4}">
  <sheetPr codeName="Tabelle7">
    <tabColor rgb="FFD17D71"/>
  </sheetPr>
  <dimension ref="A1:AL2"/>
  <sheetViews>
    <sheetView workbookViewId="0">
      <selection sqref="A1:AL2"/>
    </sheetView>
  </sheetViews>
  <sheetFormatPr baseColWidth="10" defaultRowHeight="15" x14ac:dyDescent="0.25"/>
  <cols>
    <col min="1" max="1" width="13.28515625" customWidth="1"/>
    <col min="2" max="2" width="14.85546875" customWidth="1"/>
    <col min="3" max="3" width="21.5703125" customWidth="1"/>
    <col min="5" max="5" width="53.5703125" customWidth="1"/>
    <col min="6" max="6" width="12.7109375" customWidth="1"/>
    <col min="7" max="7" width="18.28515625" customWidth="1"/>
    <col min="8" max="8" width="19.42578125" customWidth="1"/>
    <col min="10" max="16" width="42" customWidth="1"/>
    <col min="18" max="18" width="34.42578125" customWidth="1"/>
    <col min="19" max="19" width="37.5703125" customWidth="1"/>
    <col min="20" max="20" width="40.42578125" customWidth="1"/>
    <col min="21" max="21" width="23.140625" customWidth="1"/>
    <col min="26" max="26" width="51" customWidth="1"/>
    <col min="27" max="27" width="51.7109375" customWidth="1"/>
    <col min="28" max="28" width="23.5703125" customWidth="1"/>
    <col min="29" max="29" width="24" customWidth="1"/>
    <col min="30" max="30" width="26.42578125" customWidth="1"/>
    <col min="34" max="34" width="18.5703125" customWidth="1"/>
    <col min="36" max="36" width="43.85546875" customWidth="1"/>
    <col min="38" max="38" width="18.42578125" customWidth="1"/>
  </cols>
  <sheetData>
    <row r="1" spans="1:38" x14ac:dyDescent="0.25">
      <c r="A1" t="s">
        <v>8</v>
      </c>
      <c r="B1" t="s">
        <v>119</v>
      </c>
      <c r="C1" t="s">
        <v>397</v>
      </c>
      <c r="D1" t="s">
        <v>433</v>
      </c>
      <c r="E1" t="s">
        <v>450</v>
      </c>
      <c r="F1" t="s">
        <v>451</v>
      </c>
      <c r="G1" t="s">
        <v>118</v>
      </c>
      <c r="H1" t="s">
        <v>439</v>
      </c>
      <c r="I1" t="s">
        <v>440</v>
      </c>
      <c r="J1" t="s">
        <v>442</v>
      </c>
      <c r="K1" t="s">
        <v>448</v>
      </c>
      <c r="L1" t="s">
        <v>447</v>
      </c>
      <c r="M1" t="s">
        <v>446</v>
      </c>
      <c r="N1" t="s">
        <v>445</v>
      </c>
      <c r="O1" t="s">
        <v>444</v>
      </c>
      <c r="P1" t="s">
        <v>443</v>
      </c>
      <c r="Q1" t="s">
        <v>132</v>
      </c>
      <c r="R1" t="s">
        <v>403</v>
      </c>
      <c r="S1" t="s">
        <v>399</v>
      </c>
      <c r="T1" t="s">
        <v>404</v>
      </c>
      <c r="U1" t="s">
        <v>131</v>
      </c>
      <c r="V1" t="s">
        <v>438</v>
      </c>
      <c r="W1" t="s">
        <v>436</v>
      </c>
      <c r="X1" t="s">
        <v>435</v>
      </c>
      <c r="Y1" t="s">
        <v>437</v>
      </c>
      <c r="Z1" t="s">
        <v>400</v>
      </c>
      <c r="AA1" t="s">
        <v>401</v>
      </c>
      <c r="AB1" t="s">
        <v>129</v>
      </c>
      <c r="AC1" t="s">
        <v>126</v>
      </c>
      <c r="AD1" t="s">
        <v>128</v>
      </c>
      <c r="AE1" t="s">
        <v>402</v>
      </c>
      <c r="AF1" t="s">
        <v>393</v>
      </c>
      <c r="AG1" t="s">
        <v>394</v>
      </c>
      <c r="AH1" t="s">
        <v>127</v>
      </c>
      <c r="AI1" t="s">
        <v>395</v>
      </c>
      <c r="AJ1" t="s">
        <v>130</v>
      </c>
      <c r="AK1" t="s">
        <v>396</v>
      </c>
      <c r="AL1" t="s">
        <v>120</v>
      </c>
    </row>
    <row r="2" spans="1:38" ht="255" x14ac:dyDescent="0.25">
      <c r="A2" t="s">
        <v>432</v>
      </c>
      <c r="B2" t="s">
        <v>104</v>
      </c>
      <c r="C2" t="s">
        <v>398</v>
      </c>
      <c r="D2" t="s">
        <v>434</v>
      </c>
      <c r="E2" t="s">
        <v>449</v>
      </c>
      <c r="F2">
        <v>2019</v>
      </c>
      <c r="G2" t="s">
        <v>125</v>
      </c>
      <c r="H2" s="58" t="s">
        <v>441</v>
      </c>
      <c r="J2" s="58" t="s">
        <v>425</v>
      </c>
      <c r="K2" s="58" t="s">
        <v>426</v>
      </c>
      <c r="L2" s="58" t="s">
        <v>428</v>
      </c>
      <c r="M2" s="58" t="s">
        <v>427</v>
      </c>
      <c r="N2" t="s">
        <v>407</v>
      </c>
      <c r="O2" t="s">
        <v>429</v>
      </c>
      <c r="Q2" t="s">
        <v>133</v>
      </c>
      <c r="R2" s="60">
        <v>43539</v>
      </c>
      <c r="S2" s="60">
        <v>43566</v>
      </c>
      <c r="T2" s="60">
        <v>43643</v>
      </c>
      <c r="V2">
        <v>27</v>
      </c>
      <c r="W2">
        <v>77</v>
      </c>
      <c r="Z2" t="s">
        <v>430</v>
      </c>
      <c r="AA2" t="s">
        <v>431</v>
      </c>
      <c r="AD2" t="s">
        <v>0</v>
      </c>
      <c r="AE2">
        <v>111832.53</v>
      </c>
      <c r="AF2">
        <v>111832.53</v>
      </c>
      <c r="AH2">
        <v>0.5</v>
      </c>
      <c r="AI2">
        <v>55916.264999999999</v>
      </c>
      <c r="AL2">
        <v>55916.264999999999</v>
      </c>
    </row>
  </sheetData>
  <pageMargins left="0.7" right="0.7" top="0.78740157499999996" bottom="0.78740157499999996"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44A8A-D55F-46DB-BE72-399096487E9F}">
  <sheetPr codeName="Tabelle31">
    <pageSetUpPr fitToPage="1"/>
  </sheetPr>
  <dimension ref="A1:O43"/>
  <sheetViews>
    <sheetView topLeftCell="B1" zoomScale="130" zoomScaleNormal="130" workbookViewId="0">
      <pane ySplit="1" topLeftCell="A2" activePane="bottomLeft" state="frozen"/>
      <selection activeCell="F1" sqref="F1"/>
      <selection pane="bottomLeft" activeCell="L6" sqref="L6"/>
    </sheetView>
  </sheetViews>
  <sheetFormatPr baseColWidth="10" defaultColWidth="11.42578125" defaultRowHeight="23.85" customHeight="1" x14ac:dyDescent="0.25"/>
  <cols>
    <col min="1" max="1" width="25.140625" style="30" customWidth="1"/>
    <col min="2" max="2" width="14.5703125" style="30" customWidth="1"/>
    <col min="3" max="3" width="50.140625" style="1" customWidth="1"/>
    <col min="4" max="4" width="16.28515625" style="36" customWidth="1"/>
    <col min="5" max="5" width="10" style="37" customWidth="1"/>
    <col min="6" max="6" width="13" style="30" bestFit="1" customWidth="1"/>
    <col min="7" max="7" width="13.28515625" style="30" bestFit="1" customWidth="1"/>
    <col min="8" max="8" width="9.140625" style="38" customWidth="1"/>
    <col min="9" max="9" width="13.85546875" style="30" customWidth="1"/>
    <col min="10" max="10" width="17.140625" style="30" bestFit="1" customWidth="1"/>
    <col min="11" max="11" width="22.42578125" style="30" bestFit="1" customWidth="1"/>
    <col min="12" max="12" width="16.5703125" style="30" customWidth="1"/>
    <col min="13" max="13" width="16.42578125" style="30" bestFit="1" customWidth="1"/>
    <col min="14" max="14" width="22.42578125" style="30" bestFit="1" customWidth="1"/>
    <col min="15" max="15" width="12.7109375" customWidth="1"/>
  </cols>
  <sheetData>
    <row r="1" spans="1:15" ht="47.25" x14ac:dyDescent="0.25">
      <c r="A1" s="2" t="s">
        <v>6</v>
      </c>
      <c r="B1" s="2" t="s">
        <v>7</v>
      </c>
      <c r="C1" s="3" t="s">
        <v>8</v>
      </c>
      <c r="D1" s="88" t="s">
        <v>9</v>
      </c>
      <c r="E1" s="89"/>
      <c r="F1" s="4" t="s">
        <v>10</v>
      </c>
      <c r="G1" s="4" t="s">
        <v>11</v>
      </c>
      <c r="H1" s="5" t="s">
        <v>12</v>
      </c>
      <c r="I1" s="2" t="s">
        <v>13</v>
      </c>
      <c r="J1" s="2" t="s">
        <v>116</v>
      </c>
      <c r="K1" s="2" t="s">
        <v>14</v>
      </c>
      <c r="L1" s="2" t="s">
        <v>15</v>
      </c>
      <c r="M1" s="2" t="s">
        <v>16</v>
      </c>
      <c r="N1" s="2" t="s">
        <v>117</v>
      </c>
    </row>
    <row r="2" spans="1:15" ht="23.85" customHeight="1" x14ac:dyDescent="0.25">
      <c r="A2" s="54" t="s">
        <v>33</v>
      </c>
      <c r="B2" s="17" t="s">
        <v>38</v>
      </c>
      <c r="C2" s="7" t="s">
        <v>39</v>
      </c>
      <c r="D2" s="8" t="s">
        <v>20</v>
      </c>
      <c r="E2" s="9">
        <v>43395</v>
      </c>
      <c r="F2" s="10">
        <v>43738</v>
      </c>
      <c r="G2" s="10">
        <v>43830</v>
      </c>
      <c r="H2" s="11" t="s">
        <v>25</v>
      </c>
      <c r="I2" s="12" t="s">
        <v>22</v>
      </c>
      <c r="J2" s="12"/>
      <c r="K2" s="19">
        <v>30670.52</v>
      </c>
      <c r="L2" s="14">
        <v>30667</v>
      </c>
      <c r="M2" s="15">
        <f t="shared" ref="M2:M24" si="0">K2-L2</f>
        <v>3.5200000000004366</v>
      </c>
      <c r="N2" s="19"/>
    </row>
    <row r="3" spans="1:15" ht="32.450000000000003" customHeight="1" x14ac:dyDescent="0.25">
      <c r="A3" s="54" t="s">
        <v>17</v>
      </c>
      <c r="B3" s="17" t="s">
        <v>23</v>
      </c>
      <c r="C3" s="18" t="s">
        <v>24</v>
      </c>
      <c r="D3" s="8" t="s">
        <v>20</v>
      </c>
      <c r="E3" s="9">
        <v>43395</v>
      </c>
      <c r="F3" s="10">
        <v>43768</v>
      </c>
      <c r="G3" s="10">
        <v>43830</v>
      </c>
      <c r="H3" s="11" t="s">
        <v>25</v>
      </c>
      <c r="I3" s="12" t="s">
        <v>22</v>
      </c>
      <c r="J3" s="12"/>
      <c r="K3" s="19">
        <v>32042.66</v>
      </c>
      <c r="L3" s="14">
        <v>31909.5</v>
      </c>
      <c r="M3" s="15">
        <f t="shared" si="0"/>
        <v>133.15999999999985</v>
      </c>
      <c r="N3" s="19"/>
      <c r="O3" s="16"/>
    </row>
    <row r="4" spans="1:15" ht="32.450000000000003" customHeight="1" x14ac:dyDescent="0.25">
      <c r="A4" s="54" t="s">
        <v>43</v>
      </c>
      <c r="B4" s="17" t="s">
        <v>46</v>
      </c>
      <c r="C4" s="18" t="s">
        <v>47</v>
      </c>
      <c r="D4" s="26" t="s">
        <v>20</v>
      </c>
      <c r="E4" s="27">
        <v>43487</v>
      </c>
      <c r="F4" s="10">
        <v>44165</v>
      </c>
      <c r="G4" s="10">
        <v>44196</v>
      </c>
      <c r="H4" s="11" t="s">
        <v>25</v>
      </c>
      <c r="I4" s="12" t="s">
        <v>22</v>
      </c>
      <c r="J4" s="12"/>
      <c r="K4" s="19">
        <v>76336.47</v>
      </c>
      <c r="L4" s="14">
        <v>76335</v>
      </c>
      <c r="M4" s="15">
        <f t="shared" si="0"/>
        <v>1.4700000000011642</v>
      </c>
      <c r="N4" s="19"/>
      <c r="O4" s="16"/>
    </row>
    <row r="5" spans="1:15" ht="26.45" customHeight="1" x14ac:dyDescent="0.25">
      <c r="A5" s="54" t="s">
        <v>17</v>
      </c>
      <c r="B5" s="20" t="s">
        <v>26</v>
      </c>
      <c r="C5" s="21" t="s">
        <v>27</v>
      </c>
      <c r="D5" s="8" t="s">
        <v>20</v>
      </c>
      <c r="E5" s="9">
        <v>43455</v>
      </c>
      <c r="F5" s="10">
        <v>43921</v>
      </c>
      <c r="G5" s="10">
        <v>43982</v>
      </c>
      <c r="H5" s="11" t="s">
        <v>28</v>
      </c>
      <c r="I5" s="12" t="s">
        <v>22</v>
      </c>
      <c r="J5" s="12"/>
      <c r="K5" s="22">
        <v>33511.839999999997</v>
      </c>
      <c r="L5" s="14">
        <v>32900</v>
      </c>
      <c r="M5" s="15">
        <f t="shared" si="0"/>
        <v>611.83999999999651</v>
      </c>
      <c r="N5" s="22"/>
    </row>
    <row r="6" spans="1:15" ht="23.85" customHeight="1" x14ac:dyDescent="0.25">
      <c r="A6" s="54" t="s">
        <v>76</v>
      </c>
      <c r="B6" s="20" t="s">
        <v>77</v>
      </c>
      <c r="C6" s="21" t="s">
        <v>78</v>
      </c>
      <c r="D6" s="26" t="s">
        <v>20</v>
      </c>
      <c r="E6" s="27">
        <v>43384</v>
      </c>
      <c r="F6" s="10">
        <v>44500</v>
      </c>
      <c r="G6" s="10">
        <v>44561</v>
      </c>
      <c r="H6" s="11" t="s">
        <v>28</v>
      </c>
      <c r="I6" s="12" t="s">
        <v>22</v>
      </c>
      <c r="J6" s="12"/>
      <c r="K6" s="22">
        <v>174685</v>
      </c>
      <c r="L6" s="14">
        <v>174685</v>
      </c>
      <c r="M6" s="25">
        <f t="shared" si="0"/>
        <v>0</v>
      </c>
      <c r="N6" s="22"/>
    </row>
    <row r="7" spans="1:15" ht="23.85" customHeight="1" x14ac:dyDescent="0.25">
      <c r="A7" s="54" t="s">
        <v>88</v>
      </c>
      <c r="B7" s="6" t="s">
        <v>89</v>
      </c>
      <c r="C7" s="28" t="s">
        <v>90</v>
      </c>
      <c r="D7" s="26" t="s">
        <v>20</v>
      </c>
      <c r="E7" s="9">
        <v>43819</v>
      </c>
      <c r="F7" s="10"/>
      <c r="G7" s="12"/>
      <c r="H7" s="11" t="s">
        <v>91</v>
      </c>
      <c r="I7" s="12" t="s">
        <v>22</v>
      </c>
      <c r="J7" s="12"/>
      <c r="K7" s="13">
        <v>58457.2</v>
      </c>
      <c r="L7" s="33">
        <v>58456</v>
      </c>
      <c r="M7" s="25">
        <f t="shared" si="0"/>
        <v>1.1999999999970896</v>
      </c>
      <c r="N7" s="13"/>
      <c r="O7" s="29"/>
    </row>
    <row r="8" spans="1:15" ht="28.9" customHeight="1" x14ac:dyDescent="0.25">
      <c r="A8" s="54" t="s">
        <v>82</v>
      </c>
      <c r="B8" s="6" t="s">
        <v>83</v>
      </c>
      <c r="C8" s="28" t="s">
        <v>84</v>
      </c>
      <c r="D8" s="26" t="s">
        <v>20</v>
      </c>
      <c r="E8" s="27">
        <v>43734</v>
      </c>
      <c r="F8" s="10">
        <v>43861</v>
      </c>
      <c r="G8" s="10">
        <v>43861</v>
      </c>
      <c r="H8" s="11" t="s">
        <v>85</v>
      </c>
      <c r="I8" s="12" t="s">
        <v>22</v>
      </c>
      <c r="J8" s="12"/>
      <c r="K8" s="13">
        <v>91061.2</v>
      </c>
      <c r="L8" s="33">
        <v>88780</v>
      </c>
      <c r="M8" s="25">
        <f t="shared" si="0"/>
        <v>2281.1999999999971</v>
      </c>
      <c r="N8" s="13"/>
      <c r="O8" s="29"/>
    </row>
    <row r="9" spans="1:15" ht="28.9" customHeight="1" x14ac:dyDescent="0.25">
      <c r="A9" s="54" t="s">
        <v>17</v>
      </c>
      <c r="B9" s="6" t="s">
        <v>18</v>
      </c>
      <c r="C9" s="7" t="s">
        <v>19</v>
      </c>
      <c r="D9" s="8" t="s">
        <v>20</v>
      </c>
      <c r="E9" s="9">
        <v>43495</v>
      </c>
      <c r="F9" s="10">
        <v>44012</v>
      </c>
      <c r="G9" s="10">
        <v>44074</v>
      </c>
      <c r="H9" s="11" t="s">
        <v>21</v>
      </c>
      <c r="I9" s="12" t="s">
        <v>22</v>
      </c>
      <c r="J9" s="12"/>
      <c r="K9" s="13">
        <v>21981.96</v>
      </c>
      <c r="L9" s="14">
        <v>21980</v>
      </c>
      <c r="M9" s="15">
        <f t="shared" si="0"/>
        <v>1.9599999999991269</v>
      </c>
      <c r="N9" s="13"/>
      <c r="O9" s="16"/>
    </row>
    <row r="10" spans="1:15" ht="28.15" customHeight="1" x14ac:dyDescent="0.25">
      <c r="A10" s="54" t="s">
        <v>33</v>
      </c>
      <c r="B10" s="6" t="s">
        <v>34</v>
      </c>
      <c r="C10" s="28" t="s">
        <v>35</v>
      </c>
      <c r="D10" s="26" t="s">
        <v>20</v>
      </c>
      <c r="E10" s="27">
        <v>43495</v>
      </c>
      <c r="F10" s="10">
        <v>44074</v>
      </c>
      <c r="G10" s="10">
        <v>44196</v>
      </c>
      <c r="H10" s="11" t="s">
        <v>21</v>
      </c>
      <c r="I10" s="12" t="s">
        <v>22</v>
      </c>
      <c r="J10" s="12"/>
      <c r="K10" s="13">
        <v>25090.52</v>
      </c>
      <c r="L10" s="14">
        <v>15365</v>
      </c>
      <c r="M10" s="25">
        <f t="shared" si="0"/>
        <v>9725.52</v>
      </c>
      <c r="N10" s="13"/>
    </row>
    <row r="11" spans="1:15" ht="27" customHeight="1" x14ac:dyDescent="0.25">
      <c r="A11" s="54" t="s">
        <v>33</v>
      </c>
      <c r="B11" s="6" t="s">
        <v>36</v>
      </c>
      <c r="C11" s="28" t="s">
        <v>37</v>
      </c>
      <c r="D11" s="26" t="s">
        <v>20</v>
      </c>
      <c r="E11" s="27">
        <v>43448</v>
      </c>
      <c r="F11" s="10">
        <v>44012</v>
      </c>
      <c r="G11" s="10">
        <v>44196</v>
      </c>
      <c r="H11" s="11" t="s">
        <v>21</v>
      </c>
      <c r="I11" s="12" t="s">
        <v>22</v>
      </c>
      <c r="J11" s="12"/>
      <c r="K11" s="13">
        <v>20916.16</v>
      </c>
      <c r="L11" s="14">
        <v>20916</v>
      </c>
      <c r="M11" s="15">
        <f t="shared" si="0"/>
        <v>0.15999999999985448</v>
      </c>
      <c r="N11" s="13"/>
      <c r="O11" s="16"/>
    </row>
    <row r="12" spans="1:15" ht="26.45" customHeight="1" x14ac:dyDescent="0.25">
      <c r="A12" s="54" t="s">
        <v>43</v>
      </c>
      <c r="B12" s="6" t="s">
        <v>48</v>
      </c>
      <c r="C12" s="28" t="s">
        <v>49</v>
      </c>
      <c r="D12" s="26" t="s">
        <v>20</v>
      </c>
      <c r="E12" s="27">
        <v>43593</v>
      </c>
      <c r="F12" s="10">
        <v>43861</v>
      </c>
      <c r="G12" s="10">
        <v>43982</v>
      </c>
      <c r="H12" s="11" t="s">
        <v>21</v>
      </c>
      <c r="I12" s="12" t="s">
        <v>22</v>
      </c>
      <c r="J12" s="12"/>
      <c r="K12" s="13">
        <v>29725.599999999999</v>
      </c>
      <c r="L12" s="14">
        <v>25756.5</v>
      </c>
      <c r="M12" s="25">
        <f t="shared" si="0"/>
        <v>3969.0999999999985</v>
      </c>
      <c r="N12" s="13"/>
    </row>
    <row r="13" spans="1:15" ht="27" customHeight="1" x14ac:dyDescent="0.25">
      <c r="A13" s="54" t="s">
        <v>50</v>
      </c>
      <c r="B13" s="6" t="s">
        <v>53</v>
      </c>
      <c r="C13" s="28" t="s">
        <v>54</v>
      </c>
      <c r="D13" s="26" t="s">
        <v>20</v>
      </c>
      <c r="E13" s="27">
        <v>43550</v>
      </c>
      <c r="F13" s="10"/>
      <c r="G13" s="12"/>
      <c r="H13" s="11" t="s">
        <v>21</v>
      </c>
      <c r="I13" s="12" t="s">
        <v>42</v>
      </c>
      <c r="J13" s="12"/>
      <c r="K13" s="13">
        <v>28773.98</v>
      </c>
      <c r="L13" s="14">
        <v>28770</v>
      </c>
      <c r="M13" s="15">
        <f t="shared" si="0"/>
        <v>3.9799999999995634</v>
      </c>
      <c r="N13" s="13"/>
    </row>
    <row r="14" spans="1:15" ht="28.15" customHeight="1" x14ac:dyDescent="0.25">
      <c r="A14" s="54" t="s">
        <v>57</v>
      </c>
      <c r="B14" s="6" t="s">
        <v>60</v>
      </c>
      <c r="C14" s="28" t="s">
        <v>61</v>
      </c>
      <c r="D14" s="26" t="s">
        <v>20</v>
      </c>
      <c r="E14" s="27">
        <v>43544</v>
      </c>
      <c r="F14" s="10"/>
      <c r="G14" s="12"/>
      <c r="H14" s="11" t="s">
        <v>21</v>
      </c>
      <c r="I14" s="12" t="s">
        <v>42</v>
      </c>
      <c r="J14" s="12"/>
      <c r="K14" s="13">
        <v>29220.46</v>
      </c>
      <c r="L14" s="14">
        <v>29218</v>
      </c>
      <c r="M14" s="15">
        <f t="shared" si="0"/>
        <v>2.4599999999991269</v>
      </c>
      <c r="N14" s="13"/>
    </row>
    <row r="15" spans="1:15" ht="23.85" customHeight="1" x14ac:dyDescent="0.25">
      <c r="A15" s="54" t="s">
        <v>62</v>
      </c>
      <c r="B15" s="6" t="s">
        <v>63</v>
      </c>
      <c r="C15" s="28" t="s">
        <v>64</v>
      </c>
      <c r="D15" s="26" t="s">
        <v>20</v>
      </c>
      <c r="E15" s="27">
        <v>43636</v>
      </c>
      <c r="F15" s="10">
        <v>44285</v>
      </c>
      <c r="G15" s="10">
        <v>44377</v>
      </c>
      <c r="H15" s="11" t="s">
        <v>21</v>
      </c>
      <c r="I15" s="12" t="s">
        <v>22</v>
      </c>
      <c r="J15" s="12"/>
      <c r="K15" s="13">
        <v>59780</v>
      </c>
      <c r="L15" s="14">
        <v>59766</v>
      </c>
      <c r="M15" s="15">
        <f t="shared" si="0"/>
        <v>14</v>
      </c>
      <c r="N15" s="13"/>
    </row>
    <row r="16" spans="1:15" ht="28.15" customHeight="1" x14ac:dyDescent="0.25">
      <c r="A16" s="54" t="s">
        <v>67</v>
      </c>
      <c r="B16" s="6" t="s">
        <v>68</v>
      </c>
      <c r="C16" s="28" t="s">
        <v>69</v>
      </c>
      <c r="D16" s="26" t="s">
        <v>20</v>
      </c>
      <c r="E16" s="27">
        <v>43612</v>
      </c>
      <c r="F16" s="10">
        <v>43890</v>
      </c>
      <c r="G16" s="10">
        <v>43951</v>
      </c>
      <c r="H16" s="11" t="s">
        <v>21</v>
      </c>
      <c r="I16" s="12" t="s">
        <v>22</v>
      </c>
      <c r="J16" s="12"/>
      <c r="K16" s="13">
        <v>27624.35</v>
      </c>
      <c r="L16" s="14">
        <v>27620</v>
      </c>
      <c r="M16" s="15">
        <f t="shared" si="0"/>
        <v>4.3499999999985448</v>
      </c>
      <c r="N16" s="13"/>
    </row>
    <row r="17" spans="1:14" ht="26.45" customHeight="1" x14ac:dyDescent="0.25">
      <c r="A17" s="54" t="s">
        <v>50</v>
      </c>
      <c r="B17" s="6" t="s">
        <v>55</v>
      </c>
      <c r="C17" s="28" t="s">
        <v>56</v>
      </c>
      <c r="D17" s="26" t="s">
        <v>20</v>
      </c>
      <c r="E17" s="27">
        <v>43734</v>
      </c>
      <c r="F17" s="10"/>
      <c r="G17" s="31"/>
      <c r="H17" s="11" t="s">
        <v>21</v>
      </c>
      <c r="I17" s="12" t="s">
        <v>22</v>
      </c>
      <c r="J17" s="12"/>
      <c r="K17" s="13">
        <v>30685.919999999998</v>
      </c>
      <c r="L17" s="14">
        <v>30685.9</v>
      </c>
      <c r="M17" s="15">
        <f t="shared" si="0"/>
        <v>1.9999999996798579E-2</v>
      </c>
      <c r="N17" s="13"/>
    </row>
    <row r="18" spans="1:14" ht="28.15" customHeight="1" x14ac:dyDescent="0.25">
      <c r="A18" s="54" t="s">
        <v>57</v>
      </c>
      <c r="B18" s="6" t="s">
        <v>58</v>
      </c>
      <c r="C18" s="28" t="s">
        <v>59</v>
      </c>
      <c r="D18" s="26" t="s">
        <v>20</v>
      </c>
      <c r="E18" s="27">
        <v>43437</v>
      </c>
      <c r="F18" s="10"/>
      <c r="G18" s="12"/>
      <c r="H18" s="11" t="s">
        <v>25</v>
      </c>
      <c r="I18" s="12" t="s">
        <v>42</v>
      </c>
      <c r="J18" s="12"/>
      <c r="K18" s="13">
        <v>162152.48000000001</v>
      </c>
      <c r="L18" s="14">
        <v>162151.5</v>
      </c>
      <c r="M18" s="15">
        <f t="shared" si="0"/>
        <v>0.98000000001047738</v>
      </c>
      <c r="N18" s="13"/>
    </row>
    <row r="19" spans="1:14" ht="28.15" customHeight="1" x14ac:dyDescent="0.25">
      <c r="A19" s="54" t="s">
        <v>73</v>
      </c>
      <c r="B19" s="6" t="s">
        <v>74</v>
      </c>
      <c r="C19" s="28" t="s">
        <v>75</v>
      </c>
      <c r="D19" s="8" t="s">
        <v>20</v>
      </c>
      <c r="E19" s="27">
        <v>43362</v>
      </c>
      <c r="F19" s="10">
        <v>44075</v>
      </c>
      <c r="G19" s="10">
        <v>44196</v>
      </c>
      <c r="H19" s="11" t="s">
        <v>25</v>
      </c>
      <c r="I19" s="12" t="s">
        <v>22</v>
      </c>
      <c r="J19" s="12"/>
      <c r="K19" s="13">
        <v>140000</v>
      </c>
      <c r="L19" s="14">
        <v>140000</v>
      </c>
      <c r="M19" s="15">
        <f t="shared" si="0"/>
        <v>0</v>
      </c>
      <c r="N19" s="13"/>
    </row>
    <row r="20" spans="1:14" ht="28.15" customHeight="1" x14ac:dyDescent="0.25">
      <c r="A20" s="54" t="s">
        <v>79</v>
      </c>
      <c r="B20" s="6" t="s">
        <v>80</v>
      </c>
      <c r="C20" s="28" t="s">
        <v>81</v>
      </c>
      <c r="D20" s="26" t="s">
        <v>20</v>
      </c>
      <c r="E20" s="27">
        <v>43558</v>
      </c>
      <c r="F20" s="10">
        <v>44075</v>
      </c>
      <c r="G20" s="10">
        <v>44196</v>
      </c>
      <c r="H20" s="11" t="s">
        <v>25</v>
      </c>
      <c r="I20" s="12" t="s">
        <v>22</v>
      </c>
      <c r="J20" s="12"/>
      <c r="K20" s="13">
        <v>43289.62</v>
      </c>
      <c r="L20" s="14">
        <v>43288</v>
      </c>
      <c r="M20" s="15">
        <f t="shared" si="0"/>
        <v>1.6200000000026193</v>
      </c>
      <c r="N20" s="13"/>
    </row>
    <row r="21" spans="1:14" ht="29.45" customHeight="1" x14ac:dyDescent="0.25">
      <c r="A21" s="54" t="s">
        <v>92</v>
      </c>
      <c r="B21" s="6" t="s">
        <v>93</v>
      </c>
      <c r="C21" s="28" t="s">
        <v>94</v>
      </c>
      <c r="D21" s="8" t="s">
        <v>20</v>
      </c>
      <c r="E21" s="27">
        <v>43675</v>
      </c>
      <c r="F21" s="10">
        <v>44196</v>
      </c>
      <c r="G21" s="10">
        <v>44196</v>
      </c>
      <c r="H21" s="11" t="s">
        <v>25</v>
      </c>
      <c r="I21" s="12" t="s">
        <v>22</v>
      </c>
      <c r="J21" s="12"/>
      <c r="K21" s="13">
        <v>62550.48</v>
      </c>
      <c r="L21" s="33">
        <v>62548.5</v>
      </c>
      <c r="M21" s="15">
        <f t="shared" si="0"/>
        <v>1.9800000000032014</v>
      </c>
      <c r="N21" s="13"/>
    </row>
    <row r="22" spans="1:14" ht="29.45" customHeight="1" x14ac:dyDescent="0.25">
      <c r="A22" s="54" t="s">
        <v>50</v>
      </c>
      <c r="B22" s="6" t="s">
        <v>51</v>
      </c>
      <c r="C22" s="28" t="s">
        <v>52</v>
      </c>
      <c r="D22" s="26" t="s">
        <v>20</v>
      </c>
      <c r="E22" s="27">
        <v>43552</v>
      </c>
      <c r="F22" s="10">
        <v>43799</v>
      </c>
      <c r="G22" s="10">
        <v>43861</v>
      </c>
      <c r="H22" s="11" t="s">
        <v>28</v>
      </c>
      <c r="I22" s="12" t="s">
        <v>42</v>
      </c>
      <c r="J22" s="12"/>
      <c r="K22" s="13">
        <v>82049.55</v>
      </c>
      <c r="L22" s="14">
        <v>80129</v>
      </c>
      <c r="M22" s="25">
        <f t="shared" si="0"/>
        <v>1920.5500000000029</v>
      </c>
      <c r="N22" s="13"/>
    </row>
    <row r="23" spans="1:14" ht="27.6" customHeight="1" x14ac:dyDescent="0.25">
      <c r="A23" s="54" t="s">
        <v>43</v>
      </c>
      <c r="B23" s="6" t="s">
        <v>44</v>
      </c>
      <c r="C23" s="28" t="s">
        <v>45</v>
      </c>
      <c r="D23" s="26" t="s">
        <v>20</v>
      </c>
      <c r="E23" s="27">
        <v>43536</v>
      </c>
      <c r="F23" s="10">
        <v>44012</v>
      </c>
      <c r="G23" s="10">
        <v>44104</v>
      </c>
      <c r="H23" s="11" t="s">
        <v>28</v>
      </c>
      <c r="I23" s="12" t="s">
        <v>42</v>
      </c>
      <c r="J23" s="12"/>
      <c r="K23" s="13">
        <v>33818.400000000001</v>
      </c>
      <c r="L23" s="14">
        <v>33390</v>
      </c>
      <c r="M23" s="15">
        <f t="shared" si="0"/>
        <v>428.40000000000146</v>
      </c>
      <c r="N23" s="13"/>
    </row>
    <row r="24" spans="1:14" ht="28.9" customHeight="1" x14ac:dyDescent="0.25">
      <c r="A24" s="54" t="s">
        <v>70</v>
      </c>
      <c r="B24" s="6" t="s">
        <v>71</v>
      </c>
      <c r="C24" s="28" t="s">
        <v>72</v>
      </c>
      <c r="D24" s="34" t="s">
        <v>31</v>
      </c>
      <c r="E24" s="35">
        <v>43347</v>
      </c>
      <c r="F24" s="10"/>
      <c r="G24" s="12"/>
      <c r="H24" s="11" t="s">
        <v>28</v>
      </c>
      <c r="I24" s="12" t="s">
        <v>22</v>
      </c>
      <c r="J24" s="12"/>
      <c r="K24" s="13">
        <v>103600</v>
      </c>
      <c r="L24" s="14"/>
      <c r="M24" s="15">
        <f t="shared" si="0"/>
        <v>103600</v>
      </c>
      <c r="N24" s="13"/>
    </row>
    <row r="25" spans="1:14" ht="32.450000000000003" customHeight="1" x14ac:dyDescent="0.25">
      <c r="A25" s="54" t="s">
        <v>95</v>
      </c>
      <c r="B25" s="6" t="s">
        <v>96</v>
      </c>
      <c r="C25" s="28" t="s">
        <v>97</v>
      </c>
      <c r="D25" s="34" t="s">
        <v>31</v>
      </c>
      <c r="E25" s="35">
        <v>43510</v>
      </c>
      <c r="F25" s="10"/>
      <c r="G25" s="12"/>
      <c r="H25" s="11" t="s">
        <v>28</v>
      </c>
      <c r="I25" s="12" t="s">
        <v>22</v>
      </c>
      <c r="J25" s="12"/>
      <c r="K25" s="13">
        <v>26597.26</v>
      </c>
      <c r="L25" s="33"/>
      <c r="M25" s="13"/>
      <c r="N25" s="13"/>
    </row>
    <row r="26" spans="1:14" ht="44.45" customHeight="1" x14ac:dyDescent="0.25">
      <c r="A26" s="54" t="s">
        <v>104</v>
      </c>
      <c r="B26" s="6" t="s">
        <v>105</v>
      </c>
      <c r="C26" s="28" t="s">
        <v>106</v>
      </c>
      <c r="D26" s="23" t="s">
        <v>31</v>
      </c>
      <c r="E26" s="24">
        <v>43643</v>
      </c>
      <c r="F26" s="10"/>
      <c r="G26" s="12"/>
      <c r="H26" s="11" t="s">
        <v>85</v>
      </c>
      <c r="I26" s="12" t="s">
        <v>42</v>
      </c>
      <c r="J26" s="12"/>
      <c r="K26" s="13">
        <v>55916.264999999999</v>
      </c>
      <c r="L26" s="33"/>
      <c r="M26" s="13"/>
      <c r="N26" s="13"/>
    </row>
    <row r="27" spans="1:14" ht="29.45" customHeight="1" x14ac:dyDescent="0.25">
      <c r="A27" s="54" t="s">
        <v>82</v>
      </c>
      <c r="B27" s="6" t="s">
        <v>86</v>
      </c>
      <c r="C27" s="28" t="s">
        <v>87</v>
      </c>
      <c r="D27" s="34" t="s">
        <v>31</v>
      </c>
      <c r="E27" s="35">
        <v>43754</v>
      </c>
      <c r="F27" s="10"/>
      <c r="G27" s="12"/>
      <c r="H27" s="11" t="s">
        <v>85</v>
      </c>
      <c r="I27" s="12" t="s">
        <v>22</v>
      </c>
      <c r="J27" s="12"/>
      <c r="K27" s="13">
        <v>19425</v>
      </c>
      <c r="L27" s="33"/>
      <c r="M27" s="25">
        <f>K27-L27</f>
        <v>19425</v>
      </c>
      <c r="N27" s="13"/>
    </row>
    <row r="28" spans="1:14" ht="39.6" customHeight="1" x14ac:dyDescent="0.25">
      <c r="A28" s="54" t="s">
        <v>98</v>
      </c>
      <c r="B28" s="6" t="s">
        <v>99</v>
      </c>
      <c r="C28" s="28" t="s">
        <v>100</v>
      </c>
      <c r="D28" s="23" t="s">
        <v>31</v>
      </c>
      <c r="E28" s="24">
        <v>43635</v>
      </c>
      <c r="F28" s="10"/>
      <c r="G28" s="12"/>
      <c r="H28" s="11" t="s">
        <v>21</v>
      </c>
      <c r="I28" s="12" t="s">
        <v>22</v>
      </c>
      <c r="J28" s="12"/>
      <c r="K28" s="13">
        <v>17763.2</v>
      </c>
      <c r="L28" s="33"/>
      <c r="M28" s="13"/>
      <c r="N28" s="13"/>
    </row>
    <row r="29" spans="1:14" ht="28.9" customHeight="1" x14ac:dyDescent="0.25">
      <c r="A29" s="54" t="s">
        <v>101</v>
      </c>
      <c r="B29" s="6" t="s">
        <v>102</v>
      </c>
      <c r="C29" s="28" t="s">
        <v>103</v>
      </c>
      <c r="D29" s="23" t="s">
        <v>31</v>
      </c>
      <c r="E29" s="35">
        <v>43650</v>
      </c>
      <c r="F29" s="10"/>
      <c r="G29" s="12"/>
      <c r="H29" s="11" t="s">
        <v>21</v>
      </c>
      <c r="I29" s="12" t="s">
        <v>22</v>
      </c>
      <c r="J29" s="12"/>
      <c r="K29" s="13">
        <v>15071</v>
      </c>
      <c r="L29" s="33"/>
      <c r="M29" s="13"/>
      <c r="N29" s="13"/>
    </row>
    <row r="30" spans="1:14" ht="28.9" customHeight="1" x14ac:dyDescent="0.25">
      <c r="A30" s="54" t="s">
        <v>110</v>
      </c>
      <c r="B30" s="6" t="s">
        <v>111</v>
      </c>
      <c r="C30" s="28" t="s">
        <v>112</v>
      </c>
      <c r="D30" s="52" t="s">
        <v>114</v>
      </c>
      <c r="E30" s="53">
        <v>43811</v>
      </c>
      <c r="F30" s="10"/>
      <c r="G30" s="12"/>
      <c r="H30" s="11" t="s">
        <v>21</v>
      </c>
      <c r="I30" s="12" t="s">
        <v>22</v>
      </c>
      <c r="J30" s="12"/>
      <c r="K30" s="13">
        <v>71496.88</v>
      </c>
      <c r="L30" s="33"/>
      <c r="M30" s="13"/>
      <c r="N30" s="13"/>
    </row>
    <row r="31" spans="1:14" ht="28.9" customHeight="1" x14ac:dyDescent="0.25">
      <c r="A31" s="54" t="s">
        <v>33</v>
      </c>
      <c r="B31" s="17" t="s">
        <v>40</v>
      </c>
      <c r="C31" s="28" t="s">
        <v>41</v>
      </c>
      <c r="D31" s="55" t="s">
        <v>114</v>
      </c>
      <c r="E31" s="53">
        <v>43811</v>
      </c>
      <c r="F31" s="10"/>
      <c r="G31" s="12"/>
      <c r="H31" s="11" t="s">
        <v>32</v>
      </c>
      <c r="I31" s="12" t="s">
        <v>42</v>
      </c>
      <c r="J31" s="12"/>
      <c r="K31" s="19">
        <v>75396</v>
      </c>
      <c r="L31" s="14"/>
      <c r="M31" s="15"/>
      <c r="N31" s="19"/>
    </row>
    <row r="32" spans="1:14" ht="28.9" customHeight="1" x14ac:dyDescent="0.25">
      <c r="A32" s="54" t="s">
        <v>17</v>
      </c>
      <c r="B32" s="20" t="s">
        <v>29</v>
      </c>
      <c r="C32" s="32" t="s">
        <v>30</v>
      </c>
      <c r="D32" s="55" t="s">
        <v>114</v>
      </c>
      <c r="E32" s="56">
        <v>43811</v>
      </c>
      <c r="F32" s="10"/>
      <c r="G32" s="12"/>
      <c r="H32" s="11" t="s">
        <v>32</v>
      </c>
      <c r="I32" s="12" t="s">
        <v>22</v>
      </c>
      <c r="J32" s="12"/>
      <c r="K32" s="22">
        <v>206461.86</v>
      </c>
      <c r="L32" s="14"/>
      <c r="M32" s="15"/>
      <c r="N32" s="22"/>
    </row>
    <row r="33" spans="1:14" ht="28.9" customHeight="1" x14ac:dyDescent="0.25">
      <c r="A33" s="54" t="s">
        <v>62</v>
      </c>
      <c r="B33" s="6" t="s">
        <v>65</v>
      </c>
      <c r="C33" s="7" t="s">
        <v>66</v>
      </c>
      <c r="D33" s="34" t="s">
        <v>31</v>
      </c>
      <c r="E33" s="35">
        <v>43616</v>
      </c>
      <c r="F33" s="10"/>
      <c r="G33" s="12"/>
      <c r="H33" s="11" t="s">
        <v>28</v>
      </c>
      <c r="I33" s="12" t="s">
        <v>22</v>
      </c>
      <c r="J33" s="12"/>
      <c r="K33" s="13">
        <v>81389.741999999998</v>
      </c>
      <c r="L33" s="14"/>
      <c r="M33" s="15">
        <f>K33-L33</f>
        <v>81389.741999999998</v>
      </c>
      <c r="N33" s="13"/>
    </row>
    <row r="34" spans="1:14" ht="28.9" customHeight="1" x14ac:dyDescent="0.25">
      <c r="A34" s="54" t="s">
        <v>107</v>
      </c>
      <c r="B34" s="6" t="s">
        <v>108</v>
      </c>
      <c r="C34" s="7" t="s">
        <v>109</v>
      </c>
      <c r="D34" s="52" t="s">
        <v>114</v>
      </c>
      <c r="E34" s="53">
        <v>43811</v>
      </c>
      <c r="F34" s="10"/>
      <c r="G34" s="12"/>
      <c r="H34" s="11" t="s">
        <v>28</v>
      </c>
      <c r="I34" s="12" t="s">
        <v>22</v>
      </c>
      <c r="J34" s="12"/>
      <c r="K34" s="13">
        <v>65009.51</v>
      </c>
      <c r="L34" s="33"/>
      <c r="M34" s="13"/>
      <c r="N34" s="13"/>
    </row>
    <row r="35" spans="1:14" ht="23.85" customHeight="1" x14ac:dyDescent="0.25">
      <c r="K35" s="39">
        <f>SUM(K2:K34)</f>
        <v>2032551.0869999996</v>
      </c>
      <c r="L35" s="39">
        <f>SUM(L2:L32)</f>
        <v>1275316.8999999999</v>
      </c>
      <c r="M35" s="39">
        <f>SUM(M2:M32)</f>
        <v>142132.47</v>
      </c>
      <c r="N35" s="39">
        <f>SUM(N2:N34)</f>
        <v>0</v>
      </c>
    </row>
    <row r="37" spans="1:14" ht="6" customHeight="1" thickBot="1" x14ac:dyDescent="0.3"/>
    <row r="38" spans="1:14" ht="23.45" customHeight="1" thickBot="1" x14ac:dyDescent="0.3">
      <c r="D38" s="86" t="s">
        <v>113</v>
      </c>
      <c r="E38" s="87"/>
    </row>
    <row r="39" spans="1:14" s="40" customFormat="1" ht="27" customHeight="1" thickBot="1" x14ac:dyDescent="0.3">
      <c r="A39" s="36"/>
      <c r="B39" s="36"/>
      <c r="C39" s="41"/>
      <c r="D39" s="42" t="s">
        <v>114</v>
      </c>
      <c r="E39" s="43">
        <f>COUNTIF(D2:D34,D39)</f>
        <v>4</v>
      </c>
      <c r="F39" s="36"/>
      <c r="G39" s="36"/>
      <c r="H39" s="44"/>
      <c r="I39" s="36"/>
      <c r="J39" s="36"/>
      <c r="K39" s="36"/>
      <c r="L39" s="36"/>
      <c r="M39" s="36"/>
      <c r="N39" s="36"/>
    </row>
    <row r="40" spans="1:14" s="40" customFormat="1" ht="27" customHeight="1" thickBot="1" x14ac:dyDescent="0.3">
      <c r="A40" s="36"/>
      <c r="B40" s="36"/>
      <c r="C40" s="41"/>
      <c r="D40" s="45" t="s">
        <v>31</v>
      </c>
      <c r="E40" s="46">
        <f>COUNTIF(D2:D34,D40)</f>
        <v>7</v>
      </c>
      <c r="F40" s="36"/>
      <c r="G40" s="36"/>
      <c r="H40" s="44"/>
      <c r="I40" s="36"/>
      <c r="J40" s="36"/>
      <c r="K40" s="36"/>
      <c r="L40" s="36"/>
      <c r="M40" s="36"/>
      <c r="N40" s="36"/>
    </row>
    <row r="41" spans="1:14" s="40" customFormat="1" ht="27" customHeight="1" thickBot="1" x14ac:dyDescent="0.3">
      <c r="A41" s="36"/>
      <c r="B41" s="36"/>
      <c r="C41" s="41"/>
      <c r="D41" s="47" t="s">
        <v>20</v>
      </c>
      <c r="E41" s="48">
        <f>COUNTIF(D2:D34,D41)</f>
        <v>22</v>
      </c>
      <c r="F41" s="36"/>
      <c r="G41" s="36"/>
      <c r="H41" s="44"/>
      <c r="I41" s="36"/>
      <c r="J41" s="36"/>
      <c r="K41" s="36"/>
      <c r="L41" s="36"/>
      <c r="M41" s="36"/>
      <c r="N41" s="36"/>
    </row>
    <row r="42" spans="1:14" ht="4.9000000000000004" customHeight="1" thickBot="1" x14ac:dyDescent="0.3">
      <c r="E42" s="49"/>
    </row>
    <row r="43" spans="1:14" ht="23.85" customHeight="1" thickBot="1" x14ac:dyDescent="0.3">
      <c r="D43" s="50" t="s">
        <v>115</v>
      </c>
      <c r="E43" s="51">
        <f>SUM(E39:E41)</f>
        <v>33</v>
      </c>
    </row>
  </sheetData>
  <autoFilter ref="H1:M35" xr:uid="{2D27CD97-BD8A-4A6A-97A3-077A0521378C}"/>
  <mergeCells count="2">
    <mergeCell ref="D38:E38"/>
    <mergeCell ref="D1:E1"/>
  </mergeCells>
  <pageMargins left="0.7" right="0.7" top="0.78740157499999996" bottom="0.78740157499999996" header="0.3" footer="0.3"/>
  <pageSetup paperSize="8" scale="5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0C0D7-4420-4030-8F5C-9287F4498DD6}">
  <sheetPr codeName="Tabelle41">
    <tabColor rgb="FF95C11F"/>
    <outlinePr summaryBelow="0" summaryRight="0"/>
    <pageSetUpPr fitToPage="1"/>
  </sheetPr>
  <dimension ref="A1:CQ281"/>
  <sheetViews>
    <sheetView showGridLines="0" tabSelected="1" zoomScale="110" zoomScaleNormal="110" workbookViewId="0">
      <pane ySplit="2" topLeftCell="A22" activePane="bottomLeft" state="frozen"/>
      <selection pane="bottomLeft" activeCell="D23" sqref="D23"/>
    </sheetView>
  </sheetViews>
  <sheetFormatPr baseColWidth="10" defaultColWidth="14.42578125" defaultRowHeight="15.75" customHeight="1" x14ac:dyDescent="0.2"/>
  <cols>
    <col min="1" max="1" width="11.140625" style="57" customWidth="1"/>
    <col min="2" max="2" width="9.28515625" style="57" customWidth="1"/>
    <col min="3" max="3" width="20.28515625" style="57" customWidth="1"/>
    <col min="4" max="5" width="9.28515625" style="57" customWidth="1"/>
    <col min="6" max="7" width="20.28515625" style="57" customWidth="1"/>
    <col min="8" max="15" width="9.28515625" style="57" customWidth="1"/>
    <col min="16" max="17" width="20.28515625" style="57" customWidth="1"/>
    <col min="18" max="44" width="9.28515625" style="57" customWidth="1"/>
    <col min="45" max="45" width="20.28515625" style="57" customWidth="1"/>
    <col min="46" max="47" width="9.28515625" style="57" customWidth="1"/>
    <col min="48" max="51" width="20.28515625" style="57" customWidth="1"/>
    <col min="52" max="52" width="9.28515625" style="57" customWidth="1"/>
    <col min="53" max="54" width="20.28515625" style="57" customWidth="1"/>
    <col min="55" max="55" width="9.28515625" style="57" customWidth="1"/>
    <col min="56" max="57" width="20.28515625" style="57" customWidth="1"/>
    <col min="58" max="68" width="9.28515625" style="57" customWidth="1"/>
    <col min="69" max="70" width="20.28515625" style="57" customWidth="1"/>
    <col min="71" max="73" width="9.28515625" style="57" customWidth="1"/>
    <col min="74" max="77" width="20.28515625" style="57" customWidth="1"/>
    <col min="78" max="89" width="9.28515625" style="57" customWidth="1"/>
    <col min="90" max="95" width="21.5703125" style="57" customWidth="1"/>
    <col min="96" max="16384" width="14.42578125" style="57"/>
  </cols>
  <sheetData>
    <row r="1" spans="1:95" ht="34.5" customHeight="1" x14ac:dyDescent="0.35">
      <c r="A1" s="118" t="s">
        <v>485</v>
      </c>
      <c r="B1" s="118"/>
      <c r="C1" s="118"/>
      <c r="D1" s="118"/>
      <c r="E1" s="118"/>
      <c r="F1" s="118"/>
      <c r="G1" s="118"/>
      <c r="H1" s="118"/>
      <c r="I1" s="118"/>
      <c r="J1" s="118"/>
      <c r="K1" s="118"/>
      <c r="L1" s="72"/>
      <c r="M1" s="72"/>
      <c r="N1" s="72"/>
      <c r="O1" s="72"/>
    </row>
    <row r="2" spans="1:95" ht="228" x14ac:dyDescent="0.2">
      <c r="A2" s="98" t="s">
        <v>134</v>
      </c>
      <c r="B2" s="99" t="s">
        <v>135</v>
      </c>
      <c r="C2" s="99" t="s">
        <v>136</v>
      </c>
      <c r="D2" s="99" t="s">
        <v>137</v>
      </c>
      <c r="E2" s="99" t="s">
        <v>138</v>
      </c>
      <c r="F2" s="99" t="s">
        <v>139</v>
      </c>
      <c r="G2" s="99" t="s">
        <v>140</v>
      </c>
      <c r="H2" s="99" t="s">
        <v>495</v>
      </c>
      <c r="I2" s="99" t="s">
        <v>490</v>
      </c>
      <c r="J2" s="99" t="s">
        <v>491</v>
      </c>
      <c r="K2" s="99" t="s">
        <v>492</v>
      </c>
      <c r="L2" s="99" t="s">
        <v>493</v>
      </c>
      <c r="M2" s="99" t="s">
        <v>494</v>
      </c>
      <c r="N2" s="99" t="s">
        <v>496</v>
      </c>
      <c r="O2" s="99" t="s">
        <v>497</v>
      </c>
      <c r="P2" s="99" t="s">
        <v>141</v>
      </c>
      <c r="Q2" s="99" t="s">
        <v>142</v>
      </c>
      <c r="R2" s="99" t="s">
        <v>143</v>
      </c>
      <c r="S2" s="99" t="s">
        <v>144</v>
      </c>
      <c r="T2" s="99" t="s">
        <v>145</v>
      </c>
      <c r="U2" s="99" t="s">
        <v>146</v>
      </c>
      <c r="V2" s="99" t="s">
        <v>147</v>
      </c>
      <c r="W2" s="99" t="s">
        <v>148</v>
      </c>
      <c r="X2" s="99" t="s">
        <v>149</v>
      </c>
      <c r="Y2" s="99" t="s">
        <v>150</v>
      </c>
      <c r="Z2" s="99" t="s">
        <v>151</v>
      </c>
      <c r="AA2" s="99" t="s">
        <v>152</v>
      </c>
      <c r="AB2" s="99" t="s">
        <v>153</v>
      </c>
      <c r="AC2" s="99" t="s">
        <v>154</v>
      </c>
      <c r="AD2" s="99" t="s">
        <v>155</v>
      </c>
      <c r="AE2" s="99" t="s">
        <v>156</v>
      </c>
      <c r="AF2" s="99" t="s">
        <v>157</v>
      </c>
      <c r="AG2" s="99" t="s">
        <v>158</v>
      </c>
      <c r="AH2" s="99" t="s">
        <v>159</v>
      </c>
      <c r="AI2" s="99" t="s">
        <v>160</v>
      </c>
      <c r="AJ2" s="99" t="s">
        <v>161</v>
      </c>
      <c r="AK2" s="99" t="s">
        <v>162</v>
      </c>
      <c r="AL2" s="99" t="s">
        <v>163</v>
      </c>
      <c r="AM2" s="99" t="s">
        <v>164</v>
      </c>
      <c r="AN2" s="99" t="s">
        <v>165</v>
      </c>
      <c r="AO2" s="99" t="s">
        <v>166</v>
      </c>
      <c r="AP2" s="99" t="s">
        <v>167</v>
      </c>
      <c r="AQ2" s="99" t="s">
        <v>168</v>
      </c>
      <c r="AR2" s="99" t="s">
        <v>169</v>
      </c>
      <c r="AS2" s="99" t="s">
        <v>170</v>
      </c>
      <c r="AT2" s="99" t="s">
        <v>171</v>
      </c>
      <c r="AU2" s="99" t="s">
        <v>172</v>
      </c>
      <c r="AV2" s="99" t="s">
        <v>173</v>
      </c>
      <c r="AW2" s="99" t="s">
        <v>174</v>
      </c>
      <c r="AX2" s="99" t="s">
        <v>175</v>
      </c>
      <c r="AY2" s="99" t="s">
        <v>176</v>
      </c>
      <c r="AZ2" s="99" t="s">
        <v>177</v>
      </c>
      <c r="BA2" s="99" t="s">
        <v>178</v>
      </c>
      <c r="BB2" s="99" t="s">
        <v>179</v>
      </c>
      <c r="BC2" s="99" t="s">
        <v>180</v>
      </c>
      <c r="BD2" s="99" t="s">
        <v>178</v>
      </c>
      <c r="BE2" s="99" t="s">
        <v>179</v>
      </c>
      <c r="BF2" s="99" t="s">
        <v>181</v>
      </c>
      <c r="BG2" s="99" t="s">
        <v>182</v>
      </c>
      <c r="BH2" s="99" t="s">
        <v>183</v>
      </c>
      <c r="BI2" s="99" t="s">
        <v>184</v>
      </c>
      <c r="BJ2" s="99" t="s">
        <v>185</v>
      </c>
      <c r="BK2" s="99" t="s">
        <v>186</v>
      </c>
      <c r="BL2" s="99" t="s">
        <v>187</v>
      </c>
      <c r="BM2" s="99" t="s">
        <v>188</v>
      </c>
      <c r="BN2" s="99" t="s">
        <v>189</v>
      </c>
      <c r="BO2" s="99" t="s">
        <v>190</v>
      </c>
      <c r="BP2" s="99" t="s">
        <v>191</v>
      </c>
      <c r="BQ2" s="99" t="s">
        <v>178</v>
      </c>
      <c r="BR2" s="99" t="s">
        <v>179</v>
      </c>
      <c r="BS2" s="99" t="s">
        <v>192</v>
      </c>
      <c r="BT2" s="99" t="s">
        <v>193</v>
      </c>
      <c r="BU2" s="99" t="s">
        <v>194</v>
      </c>
      <c r="BV2" s="99" t="s">
        <v>195</v>
      </c>
      <c r="BW2" s="99" t="s">
        <v>196</v>
      </c>
      <c r="BX2" s="99" t="s">
        <v>197</v>
      </c>
      <c r="BY2" s="99" t="s">
        <v>198</v>
      </c>
      <c r="BZ2" s="99" t="s">
        <v>199</v>
      </c>
      <c r="CA2" s="99" t="s">
        <v>200</v>
      </c>
      <c r="CB2" s="99" t="s">
        <v>201</v>
      </c>
      <c r="CC2" s="99" t="s">
        <v>202</v>
      </c>
      <c r="CD2" s="99" t="s">
        <v>203</v>
      </c>
      <c r="CE2" s="99" t="s">
        <v>204</v>
      </c>
      <c r="CF2" s="99" t="s">
        <v>205</v>
      </c>
      <c r="CG2" s="99" t="s">
        <v>206</v>
      </c>
      <c r="CH2" s="99" t="s">
        <v>207</v>
      </c>
      <c r="CI2" s="99" t="s">
        <v>208</v>
      </c>
      <c r="CJ2" s="99" t="s">
        <v>209</v>
      </c>
      <c r="CK2" s="100" t="s">
        <v>210</v>
      </c>
      <c r="CL2" s="73"/>
      <c r="CM2" s="73"/>
      <c r="CN2" s="73"/>
      <c r="CO2" s="73"/>
      <c r="CP2" s="73"/>
      <c r="CQ2" s="73"/>
    </row>
    <row r="3" spans="1:95" ht="96" x14ac:dyDescent="0.2">
      <c r="A3" s="101" t="s">
        <v>211</v>
      </c>
      <c r="B3" s="102">
        <v>41</v>
      </c>
      <c r="C3" s="102" t="s">
        <v>212</v>
      </c>
      <c r="D3" s="102" t="s">
        <v>121</v>
      </c>
      <c r="E3" s="102" t="s">
        <v>123</v>
      </c>
      <c r="F3" s="102" t="s">
        <v>4</v>
      </c>
      <c r="G3" s="103"/>
      <c r="H3" s="104"/>
      <c r="I3" s="104" t="s">
        <v>452</v>
      </c>
      <c r="J3" s="104" t="s">
        <v>452</v>
      </c>
      <c r="K3" s="104"/>
      <c r="L3" s="104"/>
      <c r="M3" s="104"/>
      <c r="N3" s="104"/>
      <c r="O3" s="104"/>
      <c r="P3" s="102" t="s">
        <v>213</v>
      </c>
      <c r="Q3" s="102" t="s">
        <v>124</v>
      </c>
      <c r="R3" s="103"/>
      <c r="S3" s="103"/>
      <c r="T3" s="103"/>
      <c r="U3" s="103"/>
      <c r="V3" s="102">
        <v>5</v>
      </c>
      <c r="W3" s="102">
        <v>5</v>
      </c>
      <c r="X3" s="102">
        <v>5</v>
      </c>
      <c r="Y3" s="102">
        <v>5</v>
      </c>
      <c r="Z3" s="102">
        <v>5</v>
      </c>
      <c r="AA3" s="102">
        <v>5</v>
      </c>
      <c r="AB3" s="102">
        <v>5</v>
      </c>
      <c r="AC3" s="102">
        <v>5</v>
      </c>
      <c r="AD3" s="102">
        <v>5</v>
      </c>
      <c r="AE3" s="102">
        <v>3</v>
      </c>
      <c r="AF3" s="102">
        <v>5</v>
      </c>
      <c r="AG3" s="102">
        <v>2</v>
      </c>
      <c r="AH3" s="102">
        <v>5</v>
      </c>
      <c r="AI3" s="102">
        <v>5</v>
      </c>
      <c r="AJ3" s="102">
        <v>5</v>
      </c>
      <c r="AK3" s="102">
        <v>5</v>
      </c>
      <c r="AL3" s="102">
        <v>3</v>
      </c>
      <c r="AM3" s="102">
        <v>5</v>
      </c>
      <c r="AN3" s="102">
        <v>5</v>
      </c>
      <c r="AO3" s="102">
        <v>5</v>
      </c>
      <c r="AP3" s="102">
        <v>5</v>
      </c>
      <c r="AQ3" s="102" t="s">
        <v>123</v>
      </c>
      <c r="AR3" s="102" t="s">
        <v>123</v>
      </c>
      <c r="AS3" s="102" t="s">
        <v>214</v>
      </c>
      <c r="AT3" s="102" t="s">
        <v>215</v>
      </c>
      <c r="AU3" s="102" t="s">
        <v>216</v>
      </c>
      <c r="AV3" s="103"/>
      <c r="AW3" s="103"/>
      <c r="AX3" s="103"/>
      <c r="AY3" s="103"/>
      <c r="AZ3" s="103"/>
      <c r="BA3" s="103"/>
      <c r="BB3" s="103"/>
      <c r="BC3" s="102" t="s">
        <v>121</v>
      </c>
      <c r="BD3" s="103"/>
      <c r="BE3" s="103"/>
      <c r="BF3" s="103"/>
      <c r="BG3" s="102">
        <v>5</v>
      </c>
      <c r="BH3" s="102">
        <v>5</v>
      </c>
      <c r="BI3" s="102">
        <v>5</v>
      </c>
      <c r="BJ3" s="102">
        <v>5</v>
      </c>
      <c r="BK3" s="102">
        <v>5</v>
      </c>
      <c r="BL3" s="102">
        <v>5</v>
      </c>
      <c r="BM3" s="102">
        <v>5</v>
      </c>
      <c r="BN3" s="102">
        <v>5</v>
      </c>
      <c r="BO3" s="102">
        <v>5</v>
      </c>
      <c r="BP3" s="102" t="s">
        <v>123</v>
      </c>
      <c r="BQ3" s="103"/>
      <c r="BR3" s="103"/>
      <c r="BS3" s="102">
        <v>5</v>
      </c>
      <c r="BT3" s="102">
        <v>5</v>
      </c>
      <c r="BU3" s="102">
        <v>5</v>
      </c>
      <c r="BV3" s="102" t="s">
        <v>217</v>
      </c>
      <c r="BW3" s="102" t="s">
        <v>218</v>
      </c>
      <c r="BX3" s="102" t="s">
        <v>219</v>
      </c>
      <c r="BY3" s="102" t="s">
        <v>220</v>
      </c>
      <c r="BZ3" s="102">
        <v>1</v>
      </c>
      <c r="CA3" s="102">
        <v>5</v>
      </c>
      <c r="CB3" s="102">
        <v>1</v>
      </c>
      <c r="CC3" s="102">
        <v>5</v>
      </c>
      <c r="CD3" s="102">
        <v>5</v>
      </c>
      <c r="CE3" s="102">
        <v>3</v>
      </c>
      <c r="CF3" s="102">
        <v>2</v>
      </c>
      <c r="CG3" s="102">
        <v>1</v>
      </c>
      <c r="CH3" s="102">
        <v>3</v>
      </c>
      <c r="CI3" s="102">
        <v>3</v>
      </c>
      <c r="CJ3" s="102">
        <v>4</v>
      </c>
      <c r="CK3" s="105">
        <v>5</v>
      </c>
    </row>
    <row r="4" spans="1:95" ht="96" x14ac:dyDescent="0.2">
      <c r="A4" s="106" t="s">
        <v>221</v>
      </c>
      <c r="B4" s="107">
        <v>44</v>
      </c>
      <c r="C4" s="107" t="s">
        <v>222</v>
      </c>
      <c r="D4" s="107" t="s">
        <v>121</v>
      </c>
      <c r="E4" s="107" t="s">
        <v>123</v>
      </c>
      <c r="F4" s="107" t="s">
        <v>486</v>
      </c>
      <c r="G4" s="107" t="s">
        <v>223</v>
      </c>
      <c r="H4" s="108"/>
      <c r="I4" s="108" t="s">
        <v>452</v>
      </c>
      <c r="J4" s="108"/>
      <c r="K4" s="108" t="s">
        <v>452</v>
      </c>
      <c r="L4" s="108" t="s">
        <v>452</v>
      </c>
      <c r="M4" s="108"/>
      <c r="N4" s="108"/>
      <c r="O4" s="108"/>
      <c r="P4" s="107" t="s">
        <v>224</v>
      </c>
      <c r="Q4" s="107" t="s">
        <v>225</v>
      </c>
      <c r="R4" s="109"/>
      <c r="S4" s="109"/>
      <c r="T4" s="109"/>
      <c r="U4" s="109"/>
      <c r="V4" s="109"/>
      <c r="W4" s="109"/>
      <c r="X4" s="109"/>
      <c r="Y4" s="109"/>
      <c r="Z4" s="107">
        <v>5</v>
      </c>
      <c r="AA4" s="107">
        <v>5</v>
      </c>
      <c r="AB4" s="107">
        <v>5</v>
      </c>
      <c r="AC4" s="107">
        <v>5</v>
      </c>
      <c r="AD4" s="107">
        <v>5</v>
      </c>
      <c r="AE4" s="107">
        <v>5</v>
      </c>
      <c r="AF4" s="107">
        <v>5</v>
      </c>
      <c r="AG4" s="107">
        <v>5</v>
      </c>
      <c r="AH4" s="107">
        <v>5</v>
      </c>
      <c r="AI4" s="107">
        <v>5</v>
      </c>
      <c r="AJ4" s="107">
        <v>5</v>
      </c>
      <c r="AK4" s="107">
        <v>5</v>
      </c>
      <c r="AL4" s="107">
        <v>5</v>
      </c>
      <c r="AM4" s="107">
        <v>5</v>
      </c>
      <c r="AN4" s="107">
        <v>5</v>
      </c>
      <c r="AO4" s="107">
        <v>5</v>
      </c>
      <c r="AP4" s="107">
        <v>5</v>
      </c>
      <c r="AQ4" s="107" t="s">
        <v>121</v>
      </c>
      <c r="AR4" s="109"/>
      <c r="AS4" s="107" t="s">
        <v>226</v>
      </c>
      <c r="AT4" s="107" t="s">
        <v>215</v>
      </c>
      <c r="AU4" s="107" t="s">
        <v>216</v>
      </c>
      <c r="AV4" s="107" t="s">
        <v>227</v>
      </c>
      <c r="AW4" s="107" t="s">
        <v>228</v>
      </c>
      <c r="AX4" s="107" t="s">
        <v>122</v>
      </c>
      <c r="AY4" s="107" t="s">
        <v>122</v>
      </c>
      <c r="AZ4" s="109"/>
      <c r="BA4" s="109"/>
      <c r="BB4" s="109"/>
      <c r="BC4" s="107" t="s">
        <v>123</v>
      </c>
      <c r="BD4" s="107" t="s">
        <v>229</v>
      </c>
      <c r="BE4" s="109"/>
      <c r="BF4" s="109"/>
      <c r="BG4" s="107">
        <v>5</v>
      </c>
      <c r="BH4" s="107">
        <v>5</v>
      </c>
      <c r="BI4" s="107">
        <v>5</v>
      </c>
      <c r="BJ4" s="107">
        <v>5</v>
      </c>
      <c r="BK4" s="107">
        <v>5</v>
      </c>
      <c r="BL4" s="107">
        <v>5</v>
      </c>
      <c r="BM4" s="107">
        <v>5</v>
      </c>
      <c r="BN4" s="107">
        <v>5</v>
      </c>
      <c r="BO4" s="107">
        <v>5</v>
      </c>
      <c r="BP4" s="107" t="s">
        <v>123</v>
      </c>
      <c r="BQ4" s="107" t="s">
        <v>230</v>
      </c>
      <c r="BR4" s="109"/>
      <c r="BS4" s="107">
        <v>5</v>
      </c>
      <c r="BT4" s="107">
        <v>5</v>
      </c>
      <c r="BU4" s="107">
        <v>5</v>
      </c>
      <c r="BV4" s="107" t="s">
        <v>217</v>
      </c>
      <c r="BW4" s="107" t="s">
        <v>218</v>
      </c>
      <c r="BX4" s="107" t="s">
        <v>219</v>
      </c>
      <c r="BY4" s="107" t="s">
        <v>231</v>
      </c>
      <c r="BZ4" s="107">
        <v>5</v>
      </c>
      <c r="CA4" s="107">
        <v>5</v>
      </c>
      <c r="CB4" s="107">
        <v>1</v>
      </c>
      <c r="CC4" s="107">
        <v>5</v>
      </c>
      <c r="CD4" s="107">
        <v>3</v>
      </c>
      <c r="CE4" s="107">
        <v>3</v>
      </c>
      <c r="CF4" s="107">
        <v>2</v>
      </c>
      <c r="CG4" s="107">
        <v>2</v>
      </c>
      <c r="CH4" s="107">
        <v>1</v>
      </c>
      <c r="CI4" s="107">
        <v>4</v>
      </c>
      <c r="CJ4" s="107">
        <v>3</v>
      </c>
      <c r="CK4" s="110">
        <v>5</v>
      </c>
    </row>
    <row r="5" spans="1:95" ht="132" x14ac:dyDescent="0.2">
      <c r="A5" s="106" t="s">
        <v>221</v>
      </c>
      <c r="B5" s="107">
        <v>49</v>
      </c>
      <c r="C5" s="107" t="s">
        <v>232</v>
      </c>
      <c r="D5" s="107" t="s">
        <v>123</v>
      </c>
      <c r="E5" s="107" t="s">
        <v>123</v>
      </c>
      <c r="F5" s="107" t="s">
        <v>2</v>
      </c>
      <c r="G5" s="107" t="s">
        <v>233</v>
      </c>
      <c r="H5" s="108"/>
      <c r="I5" s="108"/>
      <c r="J5" s="108"/>
      <c r="K5" s="108" t="s">
        <v>452</v>
      </c>
      <c r="L5" s="108"/>
      <c r="M5" s="108" t="s">
        <v>452</v>
      </c>
      <c r="N5" s="108"/>
      <c r="O5" s="108"/>
      <c r="P5" s="107" t="s">
        <v>234</v>
      </c>
      <c r="Q5" s="107" t="s">
        <v>124</v>
      </c>
      <c r="R5" s="109"/>
      <c r="S5" s="109"/>
      <c r="T5" s="109"/>
      <c r="U5" s="109"/>
      <c r="V5" s="109"/>
      <c r="W5" s="109"/>
      <c r="X5" s="107">
        <v>4</v>
      </c>
      <c r="Y5" s="109"/>
      <c r="Z5" s="107">
        <v>5</v>
      </c>
      <c r="AA5" s="107">
        <v>5</v>
      </c>
      <c r="AB5" s="107">
        <v>3</v>
      </c>
      <c r="AC5" s="107">
        <v>3</v>
      </c>
      <c r="AD5" s="107">
        <v>3</v>
      </c>
      <c r="AE5" s="107">
        <v>3</v>
      </c>
      <c r="AF5" s="107">
        <v>4</v>
      </c>
      <c r="AG5" s="107">
        <v>2</v>
      </c>
      <c r="AH5" s="107">
        <v>3</v>
      </c>
      <c r="AI5" s="107">
        <v>5</v>
      </c>
      <c r="AJ5" s="107">
        <v>4</v>
      </c>
      <c r="AK5" s="107">
        <v>4</v>
      </c>
      <c r="AL5" s="107">
        <v>2</v>
      </c>
      <c r="AM5" s="107">
        <v>5</v>
      </c>
      <c r="AN5" s="107">
        <v>5</v>
      </c>
      <c r="AO5" s="107">
        <v>4</v>
      </c>
      <c r="AP5" s="107">
        <v>5</v>
      </c>
      <c r="AQ5" s="107" t="s">
        <v>121</v>
      </c>
      <c r="AR5" s="109"/>
      <c r="AS5" s="107" t="s">
        <v>214</v>
      </c>
      <c r="AT5" s="107" t="s">
        <v>235</v>
      </c>
      <c r="AU5" s="107" t="s">
        <v>236</v>
      </c>
      <c r="AV5" s="107" t="s">
        <v>237</v>
      </c>
      <c r="AW5" s="109"/>
      <c r="AX5" s="107" t="s">
        <v>238</v>
      </c>
      <c r="AY5" s="107" t="s">
        <v>239</v>
      </c>
      <c r="AZ5" s="107" t="s">
        <v>123</v>
      </c>
      <c r="BA5" s="107" t="s">
        <v>240</v>
      </c>
      <c r="BB5" s="109"/>
      <c r="BC5" s="107" t="s">
        <v>121</v>
      </c>
      <c r="BD5" s="109"/>
      <c r="BE5" s="107" t="s">
        <v>241</v>
      </c>
      <c r="BF5" s="107" t="s">
        <v>123</v>
      </c>
      <c r="BG5" s="107">
        <v>5</v>
      </c>
      <c r="BH5" s="107">
        <v>4</v>
      </c>
      <c r="BI5" s="107">
        <v>4</v>
      </c>
      <c r="BJ5" s="107">
        <v>4</v>
      </c>
      <c r="BK5" s="107">
        <v>5</v>
      </c>
      <c r="BL5" s="107">
        <v>4</v>
      </c>
      <c r="BM5" s="107">
        <v>4</v>
      </c>
      <c r="BN5" s="107">
        <v>4</v>
      </c>
      <c r="BO5" s="107">
        <v>4</v>
      </c>
      <c r="BP5" s="107" t="s">
        <v>123</v>
      </c>
      <c r="BQ5" s="107" t="s">
        <v>242</v>
      </c>
      <c r="BR5" s="109"/>
      <c r="BS5" s="107">
        <v>4</v>
      </c>
      <c r="BT5" s="107">
        <v>4</v>
      </c>
      <c r="BU5" s="107">
        <v>4</v>
      </c>
      <c r="BV5" s="107" t="s">
        <v>217</v>
      </c>
      <c r="BW5" s="107" t="s">
        <v>243</v>
      </c>
      <c r="BX5" s="107" t="s">
        <v>244</v>
      </c>
      <c r="BY5" s="107" t="s">
        <v>245</v>
      </c>
      <c r="BZ5" s="107">
        <v>4</v>
      </c>
      <c r="CA5" s="107">
        <v>2</v>
      </c>
      <c r="CB5" s="107">
        <v>3</v>
      </c>
      <c r="CC5" s="107">
        <v>5</v>
      </c>
      <c r="CD5" s="107">
        <v>4</v>
      </c>
      <c r="CE5" s="107">
        <v>4</v>
      </c>
      <c r="CF5" s="107">
        <v>4</v>
      </c>
      <c r="CG5" s="107">
        <v>3</v>
      </c>
      <c r="CH5" s="107">
        <v>2</v>
      </c>
      <c r="CI5" s="107">
        <v>3</v>
      </c>
      <c r="CJ5" s="107">
        <v>4</v>
      </c>
      <c r="CK5" s="110">
        <v>5</v>
      </c>
    </row>
    <row r="6" spans="1:95" ht="168" x14ac:dyDescent="0.2">
      <c r="A6" s="106" t="s">
        <v>211</v>
      </c>
      <c r="B6" s="107">
        <v>52</v>
      </c>
      <c r="C6" s="107" t="s">
        <v>246</v>
      </c>
      <c r="D6" s="107" t="s">
        <v>121</v>
      </c>
      <c r="E6" s="107" t="s">
        <v>123</v>
      </c>
      <c r="F6" s="107" t="s">
        <v>4</v>
      </c>
      <c r="G6" s="107" t="s">
        <v>247</v>
      </c>
      <c r="H6" s="108" t="s">
        <v>452</v>
      </c>
      <c r="I6" s="108"/>
      <c r="J6" s="108" t="s">
        <v>452</v>
      </c>
      <c r="K6" s="108"/>
      <c r="L6" s="108"/>
      <c r="M6" s="108"/>
      <c r="N6" s="108" t="s">
        <v>452</v>
      </c>
      <c r="O6" s="108"/>
      <c r="P6" s="107" t="s">
        <v>224</v>
      </c>
      <c r="Q6" s="107" t="s">
        <v>124</v>
      </c>
      <c r="R6" s="109"/>
      <c r="S6" s="109"/>
      <c r="T6" s="109"/>
      <c r="U6" s="109"/>
      <c r="V6" s="107">
        <v>4</v>
      </c>
      <c r="W6" s="107">
        <v>4</v>
      </c>
      <c r="X6" s="107">
        <v>4</v>
      </c>
      <c r="Y6" s="107">
        <v>5</v>
      </c>
      <c r="Z6" s="107">
        <v>5</v>
      </c>
      <c r="AA6" s="107">
        <v>5</v>
      </c>
      <c r="AB6" s="107">
        <v>3</v>
      </c>
      <c r="AC6" s="107">
        <v>3</v>
      </c>
      <c r="AD6" s="107">
        <v>4</v>
      </c>
      <c r="AE6" s="107">
        <v>3</v>
      </c>
      <c r="AF6" s="107">
        <v>4</v>
      </c>
      <c r="AG6" s="107">
        <v>1</v>
      </c>
      <c r="AH6" s="107">
        <v>3</v>
      </c>
      <c r="AI6" s="107">
        <v>4</v>
      </c>
      <c r="AJ6" s="107">
        <v>4</v>
      </c>
      <c r="AK6" s="107">
        <v>4</v>
      </c>
      <c r="AL6" s="107">
        <v>2</v>
      </c>
      <c r="AM6" s="107">
        <v>5</v>
      </c>
      <c r="AN6" s="107">
        <v>1</v>
      </c>
      <c r="AO6" s="107">
        <v>3</v>
      </c>
      <c r="AP6" s="107">
        <v>4</v>
      </c>
      <c r="AQ6" s="107" t="s">
        <v>121</v>
      </c>
      <c r="AR6" s="109"/>
      <c r="AS6" s="107" t="s">
        <v>248</v>
      </c>
      <c r="AT6" s="107" t="s">
        <v>249</v>
      </c>
      <c r="AU6" s="107" t="s">
        <v>236</v>
      </c>
      <c r="AV6" s="109"/>
      <c r="AW6" s="109"/>
      <c r="AX6" s="109"/>
      <c r="AY6" s="107" t="s">
        <v>250</v>
      </c>
      <c r="AZ6" s="107" t="s">
        <v>123</v>
      </c>
      <c r="BA6" s="107" t="s">
        <v>251</v>
      </c>
      <c r="BB6" s="109"/>
      <c r="BC6" s="107" t="s">
        <v>121</v>
      </c>
      <c r="BD6" s="109"/>
      <c r="BE6" s="107" t="s">
        <v>252</v>
      </c>
      <c r="BF6" s="107" t="s">
        <v>123</v>
      </c>
      <c r="BG6" s="107">
        <v>4</v>
      </c>
      <c r="BH6" s="107">
        <v>4</v>
      </c>
      <c r="BI6" s="107">
        <v>4</v>
      </c>
      <c r="BJ6" s="107">
        <v>3</v>
      </c>
      <c r="BK6" s="107">
        <v>5</v>
      </c>
      <c r="BL6" s="107">
        <v>4</v>
      </c>
      <c r="BM6" s="107">
        <v>4</v>
      </c>
      <c r="BN6" s="107">
        <v>4</v>
      </c>
      <c r="BO6" s="107">
        <v>4</v>
      </c>
      <c r="BP6" s="107" t="s">
        <v>123</v>
      </c>
      <c r="BQ6" s="107" t="s">
        <v>253</v>
      </c>
      <c r="BR6" s="109"/>
      <c r="BS6" s="107">
        <v>4</v>
      </c>
      <c r="BT6" s="107">
        <v>3</v>
      </c>
      <c r="BU6" s="107">
        <v>4</v>
      </c>
      <c r="BV6" s="107" t="s">
        <v>217</v>
      </c>
      <c r="BW6" s="107" t="s">
        <v>243</v>
      </c>
      <c r="BX6" s="107" t="s">
        <v>244</v>
      </c>
      <c r="BY6" s="107" t="s">
        <v>254</v>
      </c>
      <c r="BZ6" s="107">
        <v>3</v>
      </c>
      <c r="CA6" s="107">
        <v>3</v>
      </c>
      <c r="CB6" s="107">
        <v>3</v>
      </c>
      <c r="CC6" s="107">
        <v>4</v>
      </c>
      <c r="CD6" s="107">
        <v>4</v>
      </c>
      <c r="CE6" s="107">
        <v>4</v>
      </c>
      <c r="CF6" s="107">
        <v>3</v>
      </c>
      <c r="CG6" s="107">
        <v>3</v>
      </c>
      <c r="CH6" s="107">
        <v>4</v>
      </c>
      <c r="CI6" s="107">
        <v>5</v>
      </c>
      <c r="CJ6" s="107">
        <v>4</v>
      </c>
      <c r="CK6" s="110">
        <v>4</v>
      </c>
    </row>
    <row r="7" spans="1:95" ht="132" x14ac:dyDescent="0.2">
      <c r="A7" s="106" t="s">
        <v>211</v>
      </c>
      <c r="B7" s="107">
        <v>31</v>
      </c>
      <c r="C7" s="107" t="s">
        <v>255</v>
      </c>
      <c r="D7" s="107" t="s">
        <v>121</v>
      </c>
      <c r="E7" s="107" t="s">
        <v>123</v>
      </c>
      <c r="F7" s="107" t="s">
        <v>487</v>
      </c>
      <c r="G7" s="109"/>
      <c r="H7" s="111"/>
      <c r="I7" s="111" t="s">
        <v>452</v>
      </c>
      <c r="J7" s="111"/>
      <c r="K7" s="111" t="s">
        <v>452</v>
      </c>
      <c r="L7" s="111" t="s">
        <v>452</v>
      </c>
      <c r="M7" s="111"/>
      <c r="N7" s="111"/>
      <c r="O7" s="111"/>
      <c r="P7" s="107" t="s">
        <v>224</v>
      </c>
      <c r="Q7" s="107" t="s">
        <v>225</v>
      </c>
      <c r="R7" s="109"/>
      <c r="S7" s="109"/>
      <c r="T7" s="109"/>
      <c r="U7" s="109"/>
      <c r="V7" s="109"/>
      <c r="W7" s="109"/>
      <c r="X7" s="109"/>
      <c r="Y7" s="109"/>
      <c r="Z7" s="107">
        <v>5</v>
      </c>
      <c r="AA7" s="107">
        <v>5</v>
      </c>
      <c r="AB7" s="107">
        <v>2</v>
      </c>
      <c r="AC7" s="107">
        <v>3</v>
      </c>
      <c r="AD7" s="107">
        <v>3</v>
      </c>
      <c r="AE7" s="107">
        <v>2</v>
      </c>
      <c r="AF7" s="107">
        <v>2</v>
      </c>
      <c r="AG7" s="107">
        <v>1</v>
      </c>
      <c r="AH7" s="107">
        <v>2</v>
      </c>
      <c r="AI7" s="107">
        <v>5</v>
      </c>
      <c r="AJ7" s="107">
        <v>4</v>
      </c>
      <c r="AK7" s="107">
        <v>3</v>
      </c>
      <c r="AL7" s="107">
        <v>3</v>
      </c>
      <c r="AM7" s="107">
        <v>5</v>
      </c>
      <c r="AN7" s="107">
        <v>4</v>
      </c>
      <c r="AO7" s="107">
        <v>4</v>
      </c>
      <c r="AP7" s="107">
        <v>4</v>
      </c>
      <c r="AQ7" s="107" t="s">
        <v>123</v>
      </c>
      <c r="AR7" s="107" t="s">
        <v>123</v>
      </c>
      <c r="AS7" s="107" t="s">
        <v>256</v>
      </c>
      <c r="AT7" s="107" t="s">
        <v>257</v>
      </c>
      <c r="AU7" s="107" t="s">
        <v>236</v>
      </c>
      <c r="AV7" s="109"/>
      <c r="AW7" s="109"/>
      <c r="AX7" s="109"/>
      <c r="AY7" s="109"/>
      <c r="AZ7" s="107" t="s">
        <v>123</v>
      </c>
      <c r="BA7" s="109"/>
      <c r="BB7" s="109"/>
      <c r="BC7" s="107" t="s">
        <v>121</v>
      </c>
      <c r="BD7" s="109"/>
      <c r="BE7" s="107" t="s">
        <v>258</v>
      </c>
      <c r="BF7" s="107" t="s">
        <v>123</v>
      </c>
      <c r="BG7" s="107">
        <v>5</v>
      </c>
      <c r="BH7" s="107">
        <v>5</v>
      </c>
      <c r="BI7" s="107">
        <v>4</v>
      </c>
      <c r="BJ7" s="107">
        <v>3</v>
      </c>
      <c r="BK7" s="107">
        <v>5</v>
      </c>
      <c r="BL7" s="107">
        <v>5</v>
      </c>
      <c r="BM7" s="107">
        <v>4</v>
      </c>
      <c r="BN7" s="107">
        <v>4</v>
      </c>
      <c r="BO7" s="107">
        <v>3</v>
      </c>
      <c r="BP7" s="107" t="s">
        <v>123</v>
      </c>
      <c r="BQ7" s="109"/>
      <c r="BR7" s="109"/>
      <c r="BS7" s="107">
        <v>4</v>
      </c>
      <c r="BT7" s="107">
        <v>4</v>
      </c>
      <c r="BU7" s="107">
        <v>4</v>
      </c>
      <c r="BV7" s="107" t="s">
        <v>217</v>
      </c>
      <c r="BW7" s="107" t="s">
        <v>243</v>
      </c>
      <c r="BX7" s="107" t="s">
        <v>259</v>
      </c>
      <c r="BY7" s="107" t="s">
        <v>260</v>
      </c>
      <c r="BZ7" s="107">
        <v>5</v>
      </c>
      <c r="CA7" s="107">
        <v>5</v>
      </c>
      <c r="CB7" s="107">
        <v>5</v>
      </c>
      <c r="CC7" s="107">
        <v>5</v>
      </c>
      <c r="CD7" s="107">
        <v>5</v>
      </c>
      <c r="CE7" s="107">
        <v>5</v>
      </c>
      <c r="CF7" s="107">
        <v>4</v>
      </c>
      <c r="CG7" s="107">
        <v>3</v>
      </c>
      <c r="CH7" s="107">
        <v>5</v>
      </c>
      <c r="CI7" s="107">
        <v>4</v>
      </c>
      <c r="CJ7" s="107">
        <v>5</v>
      </c>
      <c r="CK7" s="110">
        <v>5</v>
      </c>
    </row>
    <row r="8" spans="1:95" ht="72" x14ac:dyDescent="0.2">
      <c r="A8" s="106" t="s">
        <v>211</v>
      </c>
      <c r="B8" s="107">
        <v>65</v>
      </c>
      <c r="C8" s="107" t="s">
        <v>261</v>
      </c>
      <c r="D8" s="107" t="s">
        <v>123</v>
      </c>
      <c r="E8" s="107" t="s">
        <v>121</v>
      </c>
      <c r="F8" s="109"/>
      <c r="G8" s="109"/>
      <c r="H8" s="111"/>
      <c r="I8" s="111"/>
      <c r="J8" s="111"/>
      <c r="K8" s="111"/>
      <c r="L8" s="111"/>
      <c r="M8" s="111"/>
      <c r="N8" s="111"/>
      <c r="O8" s="111"/>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7" t="s">
        <v>123</v>
      </c>
      <c r="BG8" s="107">
        <v>5</v>
      </c>
      <c r="BH8" s="107">
        <v>5</v>
      </c>
      <c r="BI8" s="107">
        <v>5</v>
      </c>
      <c r="BJ8" s="107">
        <v>5</v>
      </c>
      <c r="BK8" s="107">
        <v>5</v>
      </c>
      <c r="BL8" s="107">
        <v>5</v>
      </c>
      <c r="BM8" s="107">
        <v>5</v>
      </c>
      <c r="BN8" s="107">
        <v>4</v>
      </c>
      <c r="BO8" s="107">
        <v>3</v>
      </c>
      <c r="BP8" s="107" t="s">
        <v>123</v>
      </c>
      <c r="BQ8" s="109"/>
      <c r="BR8" s="109"/>
      <c r="BS8" s="107">
        <v>5</v>
      </c>
      <c r="BT8" s="107">
        <v>4</v>
      </c>
      <c r="BU8" s="107">
        <v>5</v>
      </c>
      <c r="BV8" s="107" t="s">
        <v>217</v>
      </c>
      <c r="BW8" s="107" t="s">
        <v>243</v>
      </c>
      <c r="BX8" s="107" t="s">
        <v>262</v>
      </c>
      <c r="BY8" s="107" t="s">
        <v>254</v>
      </c>
      <c r="BZ8" s="107">
        <v>4</v>
      </c>
      <c r="CA8" s="107">
        <v>4</v>
      </c>
      <c r="CB8" s="107">
        <v>5</v>
      </c>
      <c r="CC8" s="107">
        <v>3</v>
      </c>
      <c r="CD8" s="107">
        <v>3</v>
      </c>
      <c r="CE8" s="107">
        <v>4</v>
      </c>
      <c r="CF8" s="107">
        <v>4</v>
      </c>
      <c r="CG8" s="107">
        <v>4</v>
      </c>
      <c r="CH8" s="107">
        <v>4</v>
      </c>
      <c r="CI8" s="107">
        <v>4</v>
      </c>
      <c r="CJ8" s="107">
        <v>3</v>
      </c>
      <c r="CK8" s="110">
        <v>4</v>
      </c>
    </row>
    <row r="9" spans="1:95" ht="72" x14ac:dyDescent="0.2">
      <c r="A9" s="106" t="s">
        <v>211</v>
      </c>
      <c r="B9" s="107">
        <v>50</v>
      </c>
      <c r="C9" s="107" t="s">
        <v>263</v>
      </c>
      <c r="D9" s="107" t="s">
        <v>123</v>
      </c>
      <c r="E9" s="107" t="s">
        <v>121</v>
      </c>
      <c r="F9" s="109"/>
      <c r="G9" s="109"/>
      <c r="H9" s="111"/>
      <c r="I9" s="111"/>
      <c r="J9" s="111"/>
      <c r="K9" s="111"/>
      <c r="L9" s="111"/>
      <c r="M9" s="111"/>
      <c r="N9" s="111"/>
      <c r="O9" s="111"/>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7" t="s">
        <v>123</v>
      </c>
      <c r="BG9" s="107">
        <v>4</v>
      </c>
      <c r="BH9" s="107">
        <v>2</v>
      </c>
      <c r="BI9" s="107">
        <v>3</v>
      </c>
      <c r="BJ9" s="107">
        <v>3</v>
      </c>
      <c r="BK9" s="107">
        <v>1</v>
      </c>
      <c r="BL9" s="107">
        <v>3</v>
      </c>
      <c r="BM9" s="107">
        <v>3</v>
      </c>
      <c r="BN9" s="107">
        <v>4</v>
      </c>
      <c r="BO9" s="107">
        <v>3</v>
      </c>
      <c r="BP9" s="107" t="s">
        <v>264</v>
      </c>
      <c r="BQ9" s="107" t="s">
        <v>265</v>
      </c>
      <c r="BR9" s="109"/>
      <c r="BS9" s="107">
        <v>3</v>
      </c>
      <c r="BT9" s="107">
        <v>2</v>
      </c>
      <c r="BU9" s="107">
        <v>2</v>
      </c>
      <c r="BV9" s="107" t="s">
        <v>266</v>
      </c>
      <c r="BW9" s="107" t="s">
        <v>267</v>
      </c>
      <c r="BX9" s="107" t="s">
        <v>268</v>
      </c>
      <c r="BY9" s="107" t="s">
        <v>269</v>
      </c>
      <c r="BZ9" s="107">
        <v>3</v>
      </c>
      <c r="CA9" s="107">
        <v>3</v>
      </c>
      <c r="CB9" s="107">
        <v>3</v>
      </c>
      <c r="CC9" s="107">
        <v>3</v>
      </c>
      <c r="CD9" s="107">
        <v>3</v>
      </c>
      <c r="CE9" s="107">
        <v>3</v>
      </c>
      <c r="CF9" s="107">
        <v>3</v>
      </c>
      <c r="CG9" s="107">
        <v>3</v>
      </c>
      <c r="CH9" s="107">
        <v>3</v>
      </c>
      <c r="CI9" s="107">
        <v>3</v>
      </c>
      <c r="CJ9" s="107">
        <v>3</v>
      </c>
      <c r="CK9" s="110">
        <v>3</v>
      </c>
    </row>
    <row r="10" spans="1:95" ht="72" x14ac:dyDescent="0.2">
      <c r="A10" s="106" t="s">
        <v>211</v>
      </c>
      <c r="B10" s="107">
        <v>51</v>
      </c>
      <c r="C10" s="107" t="s">
        <v>270</v>
      </c>
      <c r="D10" s="107" t="s">
        <v>123</v>
      </c>
      <c r="E10" s="107" t="s">
        <v>121</v>
      </c>
      <c r="F10" s="109"/>
      <c r="G10" s="109"/>
      <c r="H10" s="111"/>
      <c r="I10" s="111"/>
      <c r="J10" s="111"/>
      <c r="K10" s="111"/>
      <c r="L10" s="111"/>
      <c r="M10" s="111"/>
      <c r="N10" s="111"/>
      <c r="O10" s="111"/>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7" t="s">
        <v>121</v>
      </c>
      <c r="BG10" s="109"/>
      <c r="BH10" s="109"/>
      <c r="BI10" s="109"/>
      <c r="BJ10" s="109"/>
      <c r="BK10" s="109"/>
      <c r="BL10" s="109"/>
      <c r="BM10" s="109"/>
      <c r="BN10" s="107">
        <v>4</v>
      </c>
      <c r="BO10" s="107">
        <v>4</v>
      </c>
      <c r="BP10" s="107" t="s">
        <v>271</v>
      </c>
      <c r="BQ10" s="109"/>
      <c r="BR10" s="109"/>
      <c r="BS10" s="107">
        <v>4</v>
      </c>
      <c r="BT10" s="107">
        <v>3</v>
      </c>
      <c r="BU10" s="107">
        <v>4</v>
      </c>
      <c r="BV10" s="107" t="s">
        <v>266</v>
      </c>
      <c r="BW10" s="107" t="s">
        <v>267</v>
      </c>
      <c r="BX10" s="107" t="s">
        <v>244</v>
      </c>
      <c r="BY10" s="107" t="s">
        <v>254</v>
      </c>
      <c r="BZ10" s="107">
        <v>3</v>
      </c>
      <c r="CA10" s="107">
        <v>3</v>
      </c>
      <c r="CB10" s="107">
        <v>4</v>
      </c>
      <c r="CC10" s="107">
        <v>3</v>
      </c>
      <c r="CD10" s="107">
        <v>5</v>
      </c>
      <c r="CE10" s="107">
        <v>5</v>
      </c>
      <c r="CF10" s="107">
        <v>4</v>
      </c>
      <c r="CG10" s="107">
        <v>2</v>
      </c>
      <c r="CH10" s="107">
        <v>4</v>
      </c>
      <c r="CI10" s="107">
        <v>5</v>
      </c>
      <c r="CJ10" s="107">
        <v>4</v>
      </c>
      <c r="CK10" s="110">
        <v>5</v>
      </c>
    </row>
    <row r="11" spans="1:95" ht="60" x14ac:dyDescent="0.2">
      <c r="A11" s="106" t="s">
        <v>211</v>
      </c>
      <c r="B11" s="107">
        <v>50</v>
      </c>
      <c r="C11" s="107" t="s">
        <v>272</v>
      </c>
      <c r="D11" s="107" t="s">
        <v>121</v>
      </c>
      <c r="E11" s="107" t="s">
        <v>121</v>
      </c>
      <c r="F11" s="109"/>
      <c r="G11" s="109"/>
      <c r="H11" s="111"/>
      <c r="I11" s="111"/>
      <c r="J11" s="111"/>
      <c r="K11" s="111"/>
      <c r="L11" s="111"/>
      <c r="M11" s="111"/>
      <c r="N11" s="111"/>
      <c r="O11" s="111"/>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7" t="s">
        <v>123</v>
      </c>
      <c r="BG11" s="107">
        <v>5</v>
      </c>
      <c r="BH11" s="107">
        <v>3</v>
      </c>
      <c r="BI11" s="107">
        <v>4</v>
      </c>
      <c r="BJ11" s="107">
        <v>2</v>
      </c>
      <c r="BK11" s="107">
        <v>5</v>
      </c>
      <c r="BL11" s="107">
        <v>5</v>
      </c>
      <c r="BM11" s="107">
        <v>4</v>
      </c>
      <c r="BN11" s="107">
        <v>4</v>
      </c>
      <c r="BO11" s="107">
        <v>4</v>
      </c>
      <c r="BP11" s="107" t="s">
        <v>123</v>
      </c>
      <c r="BQ11" s="107" t="s">
        <v>273</v>
      </c>
      <c r="BR11" s="109"/>
      <c r="BS11" s="107">
        <v>5</v>
      </c>
      <c r="BT11" s="107">
        <v>5</v>
      </c>
      <c r="BU11" s="107">
        <v>5</v>
      </c>
      <c r="BV11" s="107" t="s">
        <v>217</v>
      </c>
      <c r="BW11" s="107" t="s">
        <v>243</v>
      </c>
      <c r="BX11" s="107" t="s">
        <v>244</v>
      </c>
      <c r="BY11" s="107" t="s">
        <v>274</v>
      </c>
      <c r="BZ11" s="107">
        <v>5</v>
      </c>
      <c r="CA11" s="107">
        <v>5</v>
      </c>
      <c r="CB11" s="107">
        <v>5</v>
      </c>
      <c r="CC11" s="107">
        <v>5</v>
      </c>
      <c r="CD11" s="107">
        <v>5</v>
      </c>
      <c r="CE11" s="107">
        <v>5</v>
      </c>
      <c r="CF11" s="107">
        <v>5</v>
      </c>
      <c r="CG11" s="107">
        <v>4</v>
      </c>
      <c r="CH11" s="107">
        <v>5</v>
      </c>
      <c r="CI11" s="107">
        <v>5</v>
      </c>
      <c r="CJ11" s="107">
        <v>5</v>
      </c>
      <c r="CK11" s="110">
        <v>5</v>
      </c>
    </row>
    <row r="12" spans="1:95" ht="72" x14ac:dyDescent="0.2">
      <c r="A12" s="106" t="s">
        <v>211</v>
      </c>
      <c r="B12" s="107">
        <v>39</v>
      </c>
      <c r="C12" s="107" t="s">
        <v>275</v>
      </c>
      <c r="D12" s="107" t="s">
        <v>123</v>
      </c>
      <c r="E12" s="107" t="s">
        <v>121</v>
      </c>
      <c r="F12" s="109"/>
      <c r="G12" s="109"/>
      <c r="H12" s="111"/>
      <c r="I12" s="111"/>
      <c r="J12" s="111"/>
      <c r="K12" s="111"/>
      <c r="L12" s="111"/>
      <c r="M12" s="111"/>
      <c r="N12" s="111"/>
      <c r="O12" s="111"/>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7" t="s">
        <v>123</v>
      </c>
      <c r="BG12" s="107">
        <v>4</v>
      </c>
      <c r="BH12" s="107">
        <v>3</v>
      </c>
      <c r="BI12" s="107">
        <v>4</v>
      </c>
      <c r="BJ12" s="107">
        <v>3</v>
      </c>
      <c r="BK12" s="107">
        <v>4</v>
      </c>
      <c r="BL12" s="107">
        <v>4</v>
      </c>
      <c r="BM12" s="107">
        <v>4</v>
      </c>
      <c r="BN12" s="107">
        <v>4</v>
      </c>
      <c r="BO12" s="107">
        <v>3</v>
      </c>
      <c r="BP12" s="107" t="s">
        <v>123</v>
      </c>
      <c r="BQ12" s="109"/>
      <c r="BR12" s="109"/>
      <c r="BS12" s="107">
        <v>4</v>
      </c>
      <c r="BT12" s="107">
        <v>3</v>
      </c>
      <c r="BU12" s="107">
        <v>3</v>
      </c>
      <c r="BV12" s="107" t="s">
        <v>217</v>
      </c>
      <c r="BW12" s="107" t="s">
        <v>243</v>
      </c>
      <c r="BX12" s="107" t="s">
        <v>276</v>
      </c>
      <c r="BY12" s="107" t="s">
        <v>277</v>
      </c>
      <c r="BZ12" s="107">
        <v>3</v>
      </c>
      <c r="CA12" s="107">
        <v>3</v>
      </c>
      <c r="CB12" s="107">
        <v>2</v>
      </c>
      <c r="CC12" s="107">
        <v>4</v>
      </c>
      <c r="CD12" s="107">
        <v>4</v>
      </c>
      <c r="CE12" s="107">
        <v>3</v>
      </c>
      <c r="CF12" s="107">
        <v>2</v>
      </c>
      <c r="CG12" s="107">
        <v>3</v>
      </c>
      <c r="CH12" s="107">
        <v>3</v>
      </c>
      <c r="CI12" s="107">
        <v>4</v>
      </c>
      <c r="CJ12" s="107">
        <v>4</v>
      </c>
      <c r="CK12" s="110">
        <v>2</v>
      </c>
    </row>
    <row r="13" spans="1:95" ht="132" x14ac:dyDescent="0.2">
      <c r="A13" s="106" t="s">
        <v>211</v>
      </c>
      <c r="B13" s="107">
        <v>53</v>
      </c>
      <c r="C13" s="107" t="s">
        <v>278</v>
      </c>
      <c r="D13" s="107" t="s">
        <v>123</v>
      </c>
      <c r="E13" s="107" t="s">
        <v>123</v>
      </c>
      <c r="F13" s="107" t="s">
        <v>3</v>
      </c>
      <c r="G13" s="107" t="s">
        <v>279</v>
      </c>
      <c r="H13" s="108"/>
      <c r="I13" s="108" t="s">
        <v>452</v>
      </c>
      <c r="J13" s="108"/>
      <c r="K13" s="108"/>
      <c r="L13" s="108" t="s">
        <v>452</v>
      </c>
      <c r="M13" s="108"/>
      <c r="N13" s="108" t="s">
        <v>452</v>
      </c>
      <c r="O13" s="108"/>
      <c r="P13" s="107" t="s">
        <v>224</v>
      </c>
      <c r="Q13" s="107" t="s">
        <v>225</v>
      </c>
      <c r="R13" s="109"/>
      <c r="S13" s="109"/>
      <c r="T13" s="109"/>
      <c r="U13" s="109"/>
      <c r="V13" s="109"/>
      <c r="W13" s="109"/>
      <c r="X13" s="109"/>
      <c r="Y13" s="109"/>
      <c r="Z13" s="107">
        <v>5</v>
      </c>
      <c r="AA13" s="107">
        <v>5</v>
      </c>
      <c r="AB13" s="107">
        <v>5</v>
      </c>
      <c r="AC13" s="107">
        <v>5</v>
      </c>
      <c r="AD13" s="107">
        <v>5</v>
      </c>
      <c r="AE13" s="107">
        <v>5</v>
      </c>
      <c r="AF13" s="107">
        <v>5</v>
      </c>
      <c r="AG13" s="107">
        <v>5</v>
      </c>
      <c r="AH13" s="107">
        <v>5</v>
      </c>
      <c r="AI13" s="107">
        <v>5</v>
      </c>
      <c r="AJ13" s="107">
        <v>5</v>
      </c>
      <c r="AK13" s="107">
        <v>5</v>
      </c>
      <c r="AL13" s="107">
        <v>3</v>
      </c>
      <c r="AM13" s="107">
        <v>5</v>
      </c>
      <c r="AN13" s="107">
        <v>5</v>
      </c>
      <c r="AO13" s="107">
        <v>5</v>
      </c>
      <c r="AP13" s="107">
        <v>5</v>
      </c>
      <c r="AQ13" s="107" t="s">
        <v>121</v>
      </c>
      <c r="AR13" s="109"/>
      <c r="AS13" s="107" t="s">
        <v>280</v>
      </c>
      <c r="AT13" s="107" t="s">
        <v>235</v>
      </c>
      <c r="AU13" s="107" t="s">
        <v>281</v>
      </c>
      <c r="AV13" s="107" t="s">
        <v>282</v>
      </c>
      <c r="AW13" s="107" t="s">
        <v>283</v>
      </c>
      <c r="AX13" s="107" t="s">
        <v>284</v>
      </c>
      <c r="AY13" s="107" t="s">
        <v>285</v>
      </c>
      <c r="AZ13" s="107" t="s">
        <v>123</v>
      </c>
      <c r="BA13" s="107" t="s">
        <v>286</v>
      </c>
      <c r="BB13" s="109"/>
      <c r="BC13" s="107" t="s">
        <v>121</v>
      </c>
      <c r="BD13" s="109"/>
      <c r="BE13" s="107" t="s">
        <v>287</v>
      </c>
      <c r="BF13" s="107" t="s">
        <v>123</v>
      </c>
      <c r="BG13" s="107">
        <v>5</v>
      </c>
      <c r="BH13" s="107">
        <v>4</v>
      </c>
      <c r="BI13" s="107">
        <v>4</v>
      </c>
      <c r="BJ13" s="107">
        <v>5</v>
      </c>
      <c r="BK13" s="107">
        <v>5</v>
      </c>
      <c r="BL13" s="107">
        <v>4</v>
      </c>
      <c r="BM13" s="107">
        <v>5</v>
      </c>
      <c r="BN13" s="107">
        <v>4</v>
      </c>
      <c r="BO13" s="107">
        <v>4</v>
      </c>
      <c r="BP13" s="107" t="s">
        <v>123</v>
      </c>
      <c r="BQ13" s="107" t="s">
        <v>288</v>
      </c>
      <c r="BR13" s="109"/>
      <c r="BS13" s="107">
        <v>5</v>
      </c>
      <c r="BT13" s="107">
        <v>5</v>
      </c>
      <c r="BU13" s="107">
        <v>5</v>
      </c>
      <c r="BV13" s="107" t="s">
        <v>289</v>
      </c>
      <c r="BW13" s="107" t="s">
        <v>243</v>
      </c>
      <c r="BX13" s="107" t="s">
        <v>290</v>
      </c>
      <c r="BY13" s="107" t="s">
        <v>291</v>
      </c>
      <c r="BZ13" s="107">
        <v>5</v>
      </c>
      <c r="CA13" s="107">
        <v>3</v>
      </c>
      <c r="CB13" s="107">
        <v>4</v>
      </c>
      <c r="CC13" s="107">
        <v>5</v>
      </c>
      <c r="CD13" s="107">
        <v>5</v>
      </c>
      <c r="CE13" s="107">
        <v>4</v>
      </c>
      <c r="CF13" s="107">
        <v>4</v>
      </c>
      <c r="CG13" s="107">
        <v>2</v>
      </c>
      <c r="CH13" s="107">
        <v>4</v>
      </c>
      <c r="CI13" s="107">
        <v>3</v>
      </c>
      <c r="CJ13" s="107">
        <v>4</v>
      </c>
      <c r="CK13" s="110">
        <v>5</v>
      </c>
    </row>
    <row r="14" spans="1:95" ht="108" x14ac:dyDescent="0.2">
      <c r="A14" s="106" t="s">
        <v>211</v>
      </c>
      <c r="B14" s="107">
        <v>45</v>
      </c>
      <c r="C14" s="107" t="s">
        <v>292</v>
      </c>
      <c r="D14" s="107" t="s">
        <v>123</v>
      </c>
      <c r="E14" s="107" t="s">
        <v>121</v>
      </c>
      <c r="F14" s="109"/>
      <c r="G14" s="109"/>
      <c r="H14" s="111"/>
      <c r="I14" s="111"/>
      <c r="J14" s="111"/>
      <c r="K14" s="111"/>
      <c r="L14" s="111"/>
      <c r="M14" s="111"/>
      <c r="N14" s="111"/>
      <c r="O14" s="111"/>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7" t="s">
        <v>123</v>
      </c>
      <c r="BG14" s="107">
        <v>3</v>
      </c>
      <c r="BH14" s="107">
        <v>3</v>
      </c>
      <c r="BI14" s="107">
        <v>3</v>
      </c>
      <c r="BJ14" s="107">
        <v>3</v>
      </c>
      <c r="BK14" s="107">
        <v>3</v>
      </c>
      <c r="BL14" s="107">
        <v>3</v>
      </c>
      <c r="BM14" s="107">
        <v>4</v>
      </c>
      <c r="BN14" s="107">
        <v>4</v>
      </c>
      <c r="BO14" s="107">
        <v>2</v>
      </c>
      <c r="BP14" s="107" t="s">
        <v>121</v>
      </c>
      <c r="BQ14" s="109"/>
      <c r="BR14" s="107" t="s">
        <v>293</v>
      </c>
      <c r="BS14" s="107">
        <v>3</v>
      </c>
      <c r="BT14" s="107">
        <v>3</v>
      </c>
      <c r="BU14" s="107">
        <v>3</v>
      </c>
      <c r="BV14" s="107" t="s">
        <v>289</v>
      </c>
      <c r="BW14" s="107" t="s">
        <v>243</v>
      </c>
      <c r="BX14" s="107" t="s">
        <v>294</v>
      </c>
      <c r="BY14" s="107" t="s">
        <v>295</v>
      </c>
      <c r="BZ14" s="107">
        <v>4</v>
      </c>
      <c r="CA14" s="107">
        <v>4</v>
      </c>
      <c r="CB14" s="107">
        <v>3</v>
      </c>
      <c r="CC14" s="107">
        <v>2</v>
      </c>
      <c r="CD14" s="107">
        <v>4</v>
      </c>
      <c r="CE14" s="107">
        <v>2</v>
      </c>
      <c r="CF14" s="107">
        <v>3</v>
      </c>
      <c r="CG14" s="107">
        <v>3</v>
      </c>
      <c r="CH14" s="107">
        <v>2</v>
      </c>
      <c r="CI14" s="107">
        <v>3</v>
      </c>
      <c r="CJ14" s="107">
        <v>3</v>
      </c>
      <c r="CK14" s="110">
        <v>4</v>
      </c>
    </row>
    <row r="15" spans="1:95" ht="60" x14ac:dyDescent="0.2">
      <c r="A15" s="106" t="s">
        <v>211</v>
      </c>
      <c r="B15" s="107">
        <v>35</v>
      </c>
      <c r="C15" s="107" t="s">
        <v>296</v>
      </c>
      <c r="D15" s="107" t="s">
        <v>121</v>
      </c>
      <c r="E15" s="107" t="s">
        <v>121</v>
      </c>
      <c r="F15" s="109"/>
      <c r="G15" s="109"/>
      <c r="H15" s="111"/>
      <c r="I15" s="111"/>
      <c r="J15" s="111"/>
      <c r="K15" s="111"/>
      <c r="L15" s="111"/>
      <c r="M15" s="111"/>
      <c r="N15" s="111"/>
      <c r="O15" s="111"/>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7" t="s">
        <v>123</v>
      </c>
      <c r="BG15" s="107">
        <v>3</v>
      </c>
      <c r="BH15" s="107">
        <v>3</v>
      </c>
      <c r="BI15" s="107">
        <v>2</v>
      </c>
      <c r="BJ15" s="107">
        <v>1</v>
      </c>
      <c r="BK15" s="107">
        <v>3</v>
      </c>
      <c r="BL15" s="107">
        <v>2</v>
      </c>
      <c r="BM15" s="107">
        <v>2</v>
      </c>
      <c r="BN15" s="107">
        <v>2</v>
      </c>
      <c r="BO15" s="107">
        <v>2</v>
      </c>
      <c r="BP15" s="107" t="s">
        <v>121</v>
      </c>
      <c r="BQ15" s="109"/>
      <c r="BR15" s="109"/>
      <c r="BS15" s="107">
        <v>3</v>
      </c>
      <c r="BT15" s="107">
        <v>3</v>
      </c>
      <c r="BU15" s="107">
        <v>3</v>
      </c>
      <c r="BV15" s="107" t="s">
        <v>217</v>
      </c>
      <c r="BW15" s="107" t="s">
        <v>243</v>
      </c>
      <c r="BX15" s="109"/>
      <c r="BY15" s="107" t="s">
        <v>274</v>
      </c>
      <c r="BZ15" s="107">
        <v>3</v>
      </c>
      <c r="CA15" s="107">
        <v>3</v>
      </c>
      <c r="CB15" s="107">
        <v>1</v>
      </c>
      <c r="CC15" s="107">
        <v>1</v>
      </c>
      <c r="CD15" s="107">
        <v>1</v>
      </c>
      <c r="CE15" s="107">
        <v>2</v>
      </c>
      <c r="CF15" s="107">
        <v>1</v>
      </c>
      <c r="CG15" s="107">
        <v>1</v>
      </c>
      <c r="CH15" s="107">
        <v>2</v>
      </c>
      <c r="CI15" s="107">
        <v>1</v>
      </c>
      <c r="CJ15" s="107">
        <v>1</v>
      </c>
      <c r="CK15" s="110">
        <v>4</v>
      </c>
    </row>
    <row r="16" spans="1:95" ht="108" x14ac:dyDescent="0.2">
      <c r="A16" s="106" t="s">
        <v>211</v>
      </c>
      <c r="B16" s="107">
        <v>64</v>
      </c>
      <c r="C16" s="107" t="s">
        <v>297</v>
      </c>
      <c r="D16" s="107" t="s">
        <v>121</v>
      </c>
      <c r="E16" s="107" t="s">
        <v>123</v>
      </c>
      <c r="F16" s="107" t="s">
        <v>4</v>
      </c>
      <c r="G16" s="107" t="s">
        <v>298</v>
      </c>
      <c r="H16" s="108" t="s">
        <v>452</v>
      </c>
      <c r="I16" s="108" t="s">
        <v>452</v>
      </c>
      <c r="J16" s="108"/>
      <c r="K16" s="108"/>
      <c r="L16" s="108"/>
      <c r="M16" s="108"/>
      <c r="N16" s="108" t="s">
        <v>452</v>
      </c>
      <c r="O16" s="108"/>
      <c r="P16" s="107" t="s">
        <v>224</v>
      </c>
      <c r="Q16" s="107" t="s">
        <v>225</v>
      </c>
      <c r="R16" s="109"/>
      <c r="S16" s="109"/>
      <c r="T16" s="109"/>
      <c r="U16" s="109"/>
      <c r="V16" s="109"/>
      <c r="W16" s="109"/>
      <c r="X16" s="109"/>
      <c r="Y16" s="109"/>
      <c r="Z16" s="107">
        <v>5</v>
      </c>
      <c r="AA16" s="107">
        <v>5</v>
      </c>
      <c r="AB16" s="107">
        <v>4</v>
      </c>
      <c r="AC16" s="107">
        <v>4</v>
      </c>
      <c r="AD16" s="107">
        <v>5</v>
      </c>
      <c r="AE16" s="107">
        <v>3</v>
      </c>
      <c r="AF16" s="107">
        <v>4</v>
      </c>
      <c r="AG16" s="107">
        <v>2</v>
      </c>
      <c r="AH16" s="107">
        <v>3</v>
      </c>
      <c r="AI16" s="107">
        <v>5</v>
      </c>
      <c r="AJ16" s="107">
        <v>5</v>
      </c>
      <c r="AK16" s="107">
        <v>5</v>
      </c>
      <c r="AL16" s="107">
        <v>3</v>
      </c>
      <c r="AM16" s="107">
        <v>5</v>
      </c>
      <c r="AN16" s="107">
        <v>5</v>
      </c>
      <c r="AO16" s="107">
        <v>4</v>
      </c>
      <c r="AP16" s="107">
        <v>4</v>
      </c>
      <c r="AQ16" s="107" t="s">
        <v>121</v>
      </c>
      <c r="AR16" s="109"/>
      <c r="AS16" s="107" t="s">
        <v>299</v>
      </c>
      <c r="AT16" s="107" t="s">
        <v>300</v>
      </c>
      <c r="AU16" s="107" t="s">
        <v>216</v>
      </c>
      <c r="AV16" s="107" t="s">
        <v>282</v>
      </c>
      <c r="AW16" s="109"/>
      <c r="AX16" s="109"/>
      <c r="AY16" s="109"/>
      <c r="AZ16" s="107" t="s">
        <v>123</v>
      </c>
      <c r="BA16" s="107" t="s">
        <v>301</v>
      </c>
      <c r="BB16" s="109"/>
      <c r="BC16" s="107" t="s">
        <v>123</v>
      </c>
      <c r="BD16" s="107" t="s">
        <v>302</v>
      </c>
      <c r="BE16" s="109"/>
      <c r="BF16" s="107" t="s">
        <v>123</v>
      </c>
      <c r="BG16" s="107">
        <v>5</v>
      </c>
      <c r="BH16" s="107">
        <v>5</v>
      </c>
      <c r="BI16" s="107">
        <v>5</v>
      </c>
      <c r="BJ16" s="107">
        <v>3</v>
      </c>
      <c r="BK16" s="107">
        <v>5</v>
      </c>
      <c r="BL16" s="107">
        <v>5</v>
      </c>
      <c r="BM16" s="107">
        <v>5</v>
      </c>
      <c r="BN16" s="107">
        <v>5</v>
      </c>
      <c r="BO16" s="107">
        <v>5</v>
      </c>
      <c r="BP16" s="107" t="s">
        <v>123</v>
      </c>
      <c r="BQ16" s="107" t="s">
        <v>303</v>
      </c>
      <c r="BR16" s="109"/>
      <c r="BS16" s="107">
        <v>5</v>
      </c>
      <c r="BT16" s="107">
        <v>4</v>
      </c>
      <c r="BU16" s="107">
        <v>5</v>
      </c>
      <c r="BV16" s="107" t="s">
        <v>217</v>
      </c>
      <c r="BW16" s="107" t="s">
        <v>243</v>
      </c>
      <c r="BX16" s="107" t="s">
        <v>304</v>
      </c>
      <c r="BY16" s="107" t="s">
        <v>305</v>
      </c>
      <c r="BZ16" s="107">
        <v>5</v>
      </c>
      <c r="CA16" s="107">
        <v>4</v>
      </c>
      <c r="CB16" s="107">
        <v>4</v>
      </c>
      <c r="CC16" s="107">
        <v>4</v>
      </c>
      <c r="CD16" s="107">
        <v>4</v>
      </c>
      <c r="CE16" s="107">
        <v>4</v>
      </c>
      <c r="CF16" s="107">
        <v>3</v>
      </c>
      <c r="CG16" s="107">
        <v>3</v>
      </c>
      <c r="CH16" s="107">
        <v>3</v>
      </c>
      <c r="CI16" s="107">
        <v>4</v>
      </c>
      <c r="CJ16" s="107">
        <v>4</v>
      </c>
      <c r="CK16" s="110">
        <v>5</v>
      </c>
    </row>
    <row r="17" spans="1:89" ht="132" x14ac:dyDescent="0.2">
      <c r="A17" s="106" t="s">
        <v>221</v>
      </c>
      <c r="B17" s="107">
        <v>37</v>
      </c>
      <c r="C17" s="107" t="s">
        <v>306</v>
      </c>
      <c r="D17" s="107" t="s">
        <v>121</v>
      </c>
      <c r="E17" s="107" t="s">
        <v>123</v>
      </c>
      <c r="F17" s="107" t="s">
        <v>488</v>
      </c>
      <c r="G17" s="107" t="s">
        <v>307</v>
      </c>
      <c r="H17" s="108"/>
      <c r="I17" s="108" t="s">
        <v>452</v>
      </c>
      <c r="J17" s="108" t="s">
        <v>452</v>
      </c>
      <c r="K17" s="108"/>
      <c r="L17" s="108"/>
      <c r="M17" s="108"/>
      <c r="N17" s="108" t="s">
        <v>452</v>
      </c>
      <c r="O17" s="108"/>
      <c r="P17" s="107" t="s">
        <v>308</v>
      </c>
      <c r="Q17" s="107" t="s">
        <v>124</v>
      </c>
      <c r="R17" s="109"/>
      <c r="S17" s="109"/>
      <c r="T17" s="109"/>
      <c r="U17" s="109"/>
      <c r="V17" s="107">
        <v>5</v>
      </c>
      <c r="W17" s="107">
        <v>4</v>
      </c>
      <c r="X17" s="107">
        <v>5</v>
      </c>
      <c r="Y17" s="107">
        <v>4</v>
      </c>
      <c r="Z17" s="107">
        <v>5</v>
      </c>
      <c r="AA17" s="107">
        <v>5</v>
      </c>
      <c r="AB17" s="107">
        <v>5</v>
      </c>
      <c r="AC17" s="107">
        <v>4</v>
      </c>
      <c r="AD17" s="107">
        <v>5</v>
      </c>
      <c r="AE17" s="107">
        <v>4</v>
      </c>
      <c r="AF17" s="107">
        <v>4</v>
      </c>
      <c r="AG17" s="107">
        <v>2</v>
      </c>
      <c r="AH17" s="107">
        <v>4</v>
      </c>
      <c r="AI17" s="107">
        <v>5</v>
      </c>
      <c r="AJ17" s="107">
        <v>5</v>
      </c>
      <c r="AK17" s="107">
        <v>5</v>
      </c>
      <c r="AL17" s="107">
        <v>4</v>
      </c>
      <c r="AM17" s="107">
        <v>5</v>
      </c>
      <c r="AN17" s="107">
        <v>4</v>
      </c>
      <c r="AO17" s="107">
        <v>5</v>
      </c>
      <c r="AP17" s="107">
        <v>5</v>
      </c>
      <c r="AQ17" s="107" t="s">
        <v>123</v>
      </c>
      <c r="AR17" s="107" t="s">
        <v>123</v>
      </c>
      <c r="AS17" s="107" t="s">
        <v>214</v>
      </c>
      <c r="AT17" s="107" t="s">
        <v>249</v>
      </c>
      <c r="AU17" s="107" t="s">
        <v>236</v>
      </c>
      <c r="AV17" s="109"/>
      <c r="AW17" s="109"/>
      <c r="AX17" s="109"/>
      <c r="AY17" s="109"/>
      <c r="AZ17" s="107" t="s">
        <v>123</v>
      </c>
      <c r="BA17" s="107" t="s">
        <v>309</v>
      </c>
      <c r="BB17" s="109"/>
      <c r="BC17" s="107" t="s">
        <v>121</v>
      </c>
      <c r="BD17" s="109"/>
      <c r="BE17" s="107" t="s">
        <v>310</v>
      </c>
      <c r="BF17" s="107" t="s">
        <v>123</v>
      </c>
      <c r="BG17" s="107">
        <v>5</v>
      </c>
      <c r="BH17" s="107">
        <v>5</v>
      </c>
      <c r="BI17" s="107">
        <v>5</v>
      </c>
      <c r="BJ17" s="107">
        <v>4</v>
      </c>
      <c r="BK17" s="107">
        <v>5</v>
      </c>
      <c r="BL17" s="107">
        <v>5</v>
      </c>
      <c r="BM17" s="107">
        <v>5</v>
      </c>
      <c r="BN17" s="107">
        <v>4</v>
      </c>
      <c r="BO17" s="107">
        <v>4</v>
      </c>
      <c r="BP17" s="107" t="s">
        <v>123</v>
      </c>
      <c r="BQ17" s="107" t="s">
        <v>311</v>
      </c>
      <c r="BR17" s="109"/>
      <c r="BS17" s="107">
        <v>5</v>
      </c>
      <c r="BT17" s="107">
        <v>4</v>
      </c>
      <c r="BU17" s="107">
        <v>5</v>
      </c>
      <c r="BV17" s="107" t="s">
        <v>217</v>
      </c>
      <c r="BW17" s="107" t="s">
        <v>312</v>
      </c>
      <c r="BX17" s="107" t="s">
        <v>313</v>
      </c>
      <c r="BY17" s="107" t="s">
        <v>277</v>
      </c>
      <c r="BZ17" s="107">
        <v>4</v>
      </c>
      <c r="CA17" s="107">
        <v>4</v>
      </c>
      <c r="CB17" s="107">
        <v>5</v>
      </c>
      <c r="CC17" s="107">
        <v>4</v>
      </c>
      <c r="CD17" s="107">
        <v>5</v>
      </c>
      <c r="CE17" s="107">
        <v>5</v>
      </c>
      <c r="CF17" s="107">
        <v>4</v>
      </c>
      <c r="CG17" s="107">
        <v>4</v>
      </c>
      <c r="CH17" s="107">
        <v>4</v>
      </c>
      <c r="CI17" s="107">
        <v>4</v>
      </c>
      <c r="CJ17" s="107">
        <v>4</v>
      </c>
      <c r="CK17" s="110">
        <v>5</v>
      </c>
    </row>
    <row r="18" spans="1:89" ht="132" x14ac:dyDescent="0.2">
      <c r="A18" s="106" t="s">
        <v>211</v>
      </c>
      <c r="B18" s="107">
        <v>45</v>
      </c>
      <c r="C18" s="107" t="s">
        <v>314</v>
      </c>
      <c r="D18" s="107" t="s">
        <v>121</v>
      </c>
      <c r="E18" s="107" t="s">
        <v>123</v>
      </c>
      <c r="F18" s="107" t="s">
        <v>486</v>
      </c>
      <c r="G18" s="107" t="s">
        <v>315</v>
      </c>
      <c r="H18" s="108" t="s">
        <v>452</v>
      </c>
      <c r="I18" s="108" t="s">
        <v>452</v>
      </c>
      <c r="J18" s="108"/>
      <c r="K18" s="108"/>
      <c r="L18" s="108"/>
      <c r="M18" s="108"/>
      <c r="N18" s="108"/>
      <c r="O18" s="108"/>
      <c r="P18" s="107" t="s">
        <v>213</v>
      </c>
      <c r="Q18" s="107" t="s">
        <v>124</v>
      </c>
      <c r="R18" s="109"/>
      <c r="S18" s="109"/>
      <c r="T18" s="109"/>
      <c r="U18" s="109"/>
      <c r="V18" s="107">
        <v>5</v>
      </c>
      <c r="W18" s="107">
        <v>5</v>
      </c>
      <c r="X18" s="107">
        <v>5</v>
      </c>
      <c r="Y18" s="107">
        <v>5</v>
      </c>
      <c r="Z18" s="107">
        <v>4</v>
      </c>
      <c r="AA18" s="107">
        <v>4</v>
      </c>
      <c r="AB18" s="107">
        <v>4</v>
      </c>
      <c r="AC18" s="107">
        <v>3</v>
      </c>
      <c r="AD18" s="107">
        <v>2</v>
      </c>
      <c r="AE18" s="107">
        <v>2</v>
      </c>
      <c r="AF18" s="107">
        <v>3</v>
      </c>
      <c r="AG18" s="107">
        <v>2</v>
      </c>
      <c r="AH18" s="107">
        <v>2</v>
      </c>
      <c r="AI18" s="107">
        <v>4</v>
      </c>
      <c r="AJ18" s="107">
        <v>3</v>
      </c>
      <c r="AK18" s="107">
        <v>4</v>
      </c>
      <c r="AL18" s="107">
        <v>2</v>
      </c>
      <c r="AM18" s="107">
        <v>2</v>
      </c>
      <c r="AN18" s="107">
        <v>5</v>
      </c>
      <c r="AO18" s="107">
        <v>4</v>
      </c>
      <c r="AP18" s="107">
        <v>3</v>
      </c>
      <c r="AQ18" s="107" t="s">
        <v>121</v>
      </c>
      <c r="AR18" s="109"/>
      <c r="AS18" s="107" t="s">
        <v>316</v>
      </c>
      <c r="AT18" s="107" t="s">
        <v>257</v>
      </c>
      <c r="AU18" s="107" t="s">
        <v>236</v>
      </c>
      <c r="AV18" s="107" t="s">
        <v>317</v>
      </c>
      <c r="AW18" s="107" t="s">
        <v>318</v>
      </c>
      <c r="AX18" s="107" t="s">
        <v>319</v>
      </c>
      <c r="AY18" s="107" t="s">
        <v>320</v>
      </c>
      <c r="AZ18" s="107" t="s">
        <v>123</v>
      </c>
      <c r="BA18" s="109"/>
      <c r="BB18" s="109"/>
      <c r="BC18" s="107" t="s">
        <v>121</v>
      </c>
      <c r="BD18" s="109"/>
      <c r="BE18" s="107" t="s">
        <v>321</v>
      </c>
      <c r="BF18" s="107" t="s">
        <v>123</v>
      </c>
      <c r="BG18" s="107">
        <v>5</v>
      </c>
      <c r="BH18" s="107">
        <v>4</v>
      </c>
      <c r="BI18" s="107">
        <v>4</v>
      </c>
      <c r="BJ18" s="107">
        <v>5</v>
      </c>
      <c r="BK18" s="107">
        <v>5</v>
      </c>
      <c r="BL18" s="107">
        <v>5</v>
      </c>
      <c r="BM18" s="107">
        <v>4</v>
      </c>
      <c r="BN18" s="107">
        <v>5</v>
      </c>
      <c r="BO18" s="107">
        <v>4</v>
      </c>
      <c r="BP18" s="107" t="s">
        <v>123</v>
      </c>
      <c r="BQ18" s="109"/>
      <c r="BR18" s="109"/>
      <c r="BS18" s="107">
        <v>4</v>
      </c>
      <c r="BT18" s="107">
        <v>5</v>
      </c>
      <c r="BU18" s="107">
        <v>3</v>
      </c>
      <c r="BV18" s="107" t="s">
        <v>289</v>
      </c>
      <c r="BW18" s="107" t="s">
        <v>243</v>
      </c>
      <c r="BX18" s="107" t="s">
        <v>244</v>
      </c>
      <c r="BY18" s="107" t="s">
        <v>322</v>
      </c>
      <c r="BZ18" s="107">
        <v>5</v>
      </c>
      <c r="CA18" s="107">
        <v>3</v>
      </c>
      <c r="CB18" s="107">
        <v>5</v>
      </c>
      <c r="CC18" s="107">
        <v>5</v>
      </c>
      <c r="CD18" s="107">
        <v>5</v>
      </c>
      <c r="CE18" s="107">
        <v>5</v>
      </c>
      <c r="CF18" s="107">
        <v>5</v>
      </c>
      <c r="CG18" s="107">
        <v>3</v>
      </c>
      <c r="CH18" s="107">
        <v>5</v>
      </c>
      <c r="CI18" s="107">
        <v>5</v>
      </c>
      <c r="CJ18" s="107">
        <v>4</v>
      </c>
      <c r="CK18" s="110">
        <v>4</v>
      </c>
    </row>
    <row r="19" spans="1:89" ht="96" x14ac:dyDescent="0.2">
      <c r="A19" s="106" t="s">
        <v>211</v>
      </c>
      <c r="B19" s="107">
        <v>21</v>
      </c>
      <c r="C19" s="107" t="s">
        <v>323</v>
      </c>
      <c r="D19" s="107" t="s">
        <v>123</v>
      </c>
      <c r="E19" s="107" t="s">
        <v>121</v>
      </c>
      <c r="F19" s="109"/>
      <c r="G19" s="109"/>
      <c r="H19" s="111"/>
      <c r="I19" s="111"/>
      <c r="J19" s="111"/>
      <c r="K19" s="111"/>
      <c r="L19" s="111"/>
      <c r="M19" s="111"/>
      <c r="N19" s="111"/>
      <c r="O19" s="111"/>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7" t="s">
        <v>123</v>
      </c>
      <c r="BG19" s="107">
        <v>3</v>
      </c>
      <c r="BH19" s="107">
        <v>3</v>
      </c>
      <c r="BI19" s="107">
        <v>3</v>
      </c>
      <c r="BJ19" s="107">
        <v>3</v>
      </c>
      <c r="BK19" s="107">
        <v>3</v>
      </c>
      <c r="BL19" s="107">
        <v>1</v>
      </c>
      <c r="BM19" s="107">
        <v>2</v>
      </c>
      <c r="BN19" s="107">
        <v>2</v>
      </c>
      <c r="BO19" s="107">
        <v>1</v>
      </c>
      <c r="BP19" s="107" t="s">
        <v>123</v>
      </c>
      <c r="BQ19" s="107" t="s">
        <v>324</v>
      </c>
      <c r="BR19" s="109"/>
      <c r="BS19" s="107">
        <v>3</v>
      </c>
      <c r="BT19" s="107">
        <v>2</v>
      </c>
      <c r="BU19" s="107">
        <v>4</v>
      </c>
      <c r="BV19" s="107" t="s">
        <v>266</v>
      </c>
      <c r="BW19" s="107" t="s">
        <v>243</v>
      </c>
      <c r="BX19" s="107" t="s">
        <v>304</v>
      </c>
      <c r="BY19" s="107" t="s">
        <v>325</v>
      </c>
      <c r="BZ19" s="107">
        <v>4</v>
      </c>
      <c r="CA19" s="107">
        <v>4</v>
      </c>
      <c r="CB19" s="107">
        <v>5</v>
      </c>
      <c r="CC19" s="107">
        <v>5</v>
      </c>
      <c r="CD19" s="107">
        <v>5</v>
      </c>
      <c r="CE19" s="107">
        <v>4</v>
      </c>
      <c r="CF19" s="107">
        <v>3</v>
      </c>
      <c r="CG19" s="107">
        <v>4</v>
      </c>
      <c r="CH19" s="107">
        <v>2</v>
      </c>
      <c r="CI19" s="107">
        <v>3</v>
      </c>
      <c r="CJ19" s="107">
        <v>3</v>
      </c>
      <c r="CK19" s="110">
        <v>5</v>
      </c>
    </row>
    <row r="20" spans="1:89" ht="132" x14ac:dyDescent="0.2">
      <c r="A20" s="106" t="s">
        <v>221</v>
      </c>
      <c r="B20" s="107">
        <v>32</v>
      </c>
      <c r="C20" s="107" t="s">
        <v>306</v>
      </c>
      <c r="D20" s="107" t="s">
        <v>121</v>
      </c>
      <c r="E20" s="107" t="s">
        <v>123</v>
      </c>
      <c r="F20" s="107" t="s">
        <v>1</v>
      </c>
      <c r="G20" s="109"/>
      <c r="H20" s="111"/>
      <c r="I20" s="111" t="s">
        <v>452</v>
      </c>
      <c r="J20" s="111"/>
      <c r="K20" s="111" t="s">
        <v>452</v>
      </c>
      <c r="L20" s="111"/>
      <c r="M20" s="111"/>
      <c r="N20" s="111"/>
      <c r="O20" s="111"/>
      <c r="P20" s="107" t="s">
        <v>224</v>
      </c>
      <c r="Q20" s="107" t="s">
        <v>326</v>
      </c>
      <c r="R20" s="109"/>
      <c r="S20" s="109"/>
      <c r="T20" s="109"/>
      <c r="U20" s="109"/>
      <c r="V20" s="109"/>
      <c r="W20" s="109"/>
      <c r="X20" s="109"/>
      <c r="Y20" s="109"/>
      <c r="Z20" s="107">
        <v>5</v>
      </c>
      <c r="AA20" s="107">
        <v>5</v>
      </c>
      <c r="AB20" s="107">
        <v>5</v>
      </c>
      <c r="AC20" s="107">
        <v>5</v>
      </c>
      <c r="AD20" s="107">
        <v>5</v>
      </c>
      <c r="AE20" s="107">
        <v>5</v>
      </c>
      <c r="AF20" s="107">
        <v>5</v>
      </c>
      <c r="AG20" s="107">
        <v>5</v>
      </c>
      <c r="AH20" s="107">
        <v>5</v>
      </c>
      <c r="AI20" s="107">
        <v>5</v>
      </c>
      <c r="AJ20" s="107">
        <v>5</v>
      </c>
      <c r="AK20" s="107">
        <v>5</v>
      </c>
      <c r="AL20" s="107">
        <v>3</v>
      </c>
      <c r="AM20" s="107">
        <v>5</v>
      </c>
      <c r="AN20" s="107">
        <v>5</v>
      </c>
      <c r="AO20" s="107">
        <v>5</v>
      </c>
      <c r="AP20" s="107">
        <v>5</v>
      </c>
      <c r="AQ20" s="107" t="s">
        <v>121</v>
      </c>
      <c r="AR20" s="109"/>
      <c r="AS20" s="107" t="s">
        <v>327</v>
      </c>
      <c r="AT20" s="107" t="s">
        <v>249</v>
      </c>
      <c r="AU20" s="107" t="s">
        <v>216</v>
      </c>
      <c r="AV20" s="109"/>
      <c r="AW20" s="109"/>
      <c r="AX20" s="109"/>
      <c r="AY20" s="109"/>
      <c r="AZ20" s="107" t="s">
        <v>123</v>
      </c>
      <c r="BA20" s="109"/>
      <c r="BB20" s="109"/>
      <c r="BC20" s="107" t="s">
        <v>123</v>
      </c>
      <c r="BD20" s="107" t="s">
        <v>328</v>
      </c>
      <c r="BE20" s="109"/>
      <c r="BF20" s="107" t="s">
        <v>123</v>
      </c>
      <c r="BG20" s="107">
        <v>5</v>
      </c>
      <c r="BH20" s="107">
        <v>5</v>
      </c>
      <c r="BI20" s="107">
        <v>5</v>
      </c>
      <c r="BJ20" s="107">
        <v>5</v>
      </c>
      <c r="BK20" s="107">
        <v>5</v>
      </c>
      <c r="BL20" s="107">
        <v>5</v>
      </c>
      <c r="BM20" s="107">
        <v>5</v>
      </c>
      <c r="BN20" s="107">
        <v>5</v>
      </c>
      <c r="BO20" s="107">
        <v>5</v>
      </c>
      <c r="BP20" s="109"/>
      <c r="BQ20" s="109"/>
      <c r="BR20" s="109"/>
      <c r="BS20" s="107">
        <v>5</v>
      </c>
      <c r="BT20" s="107">
        <v>5</v>
      </c>
      <c r="BU20" s="107">
        <v>5</v>
      </c>
      <c r="BV20" s="107" t="s">
        <v>266</v>
      </c>
      <c r="BW20" s="107" t="s">
        <v>267</v>
      </c>
      <c r="BX20" s="107" t="s">
        <v>329</v>
      </c>
      <c r="BY20" s="107" t="s">
        <v>330</v>
      </c>
      <c r="BZ20" s="107">
        <v>5</v>
      </c>
      <c r="CA20" s="107">
        <v>5</v>
      </c>
      <c r="CB20" s="107">
        <v>5</v>
      </c>
      <c r="CC20" s="107">
        <v>4</v>
      </c>
      <c r="CD20" s="107">
        <v>5</v>
      </c>
      <c r="CE20" s="107">
        <v>5</v>
      </c>
      <c r="CF20" s="107">
        <v>5</v>
      </c>
      <c r="CG20" s="107">
        <v>5</v>
      </c>
      <c r="CH20" s="107">
        <v>5</v>
      </c>
      <c r="CI20" s="107">
        <v>5</v>
      </c>
      <c r="CJ20" s="107">
        <v>5</v>
      </c>
      <c r="CK20" s="110">
        <v>5</v>
      </c>
    </row>
    <row r="21" spans="1:89" ht="96" x14ac:dyDescent="0.2">
      <c r="A21" s="106" t="s">
        <v>221</v>
      </c>
      <c r="B21" s="107">
        <v>55</v>
      </c>
      <c r="C21" s="107" t="s">
        <v>306</v>
      </c>
      <c r="D21" s="107" t="s">
        <v>123</v>
      </c>
      <c r="E21" s="107" t="s">
        <v>121</v>
      </c>
      <c r="F21" s="109"/>
      <c r="G21" s="109"/>
      <c r="H21" s="111"/>
      <c r="I21" s="111"/>
      <c r="J21" s="111"/>
      <c r="K21" s="111"/>
      <c r="L21" s="111"/>
      <c r="M21" s="111"/>
      <c r="N21" s="111"/>
      <c r="O21" s="111"/>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7" t="s">
        <v>123</v>
      </c>
      <c r="BG21" s="107">
        <v>5</v>
      </c>
      <c r="BH21" s="107">
        <v>3</v>
      </c>
      <c r="BI21" s="107">
        <v>5</v>
      </c>
      <c r="BJ21" s="107">
        <v>4</v>
      </c>
      <c r="BK21" s="107">
        <v>4</v>
      </c>
      <c r="BL21" s="107">
        <v>4</v>
      </c>
      <c r="BM21" s="107">
        <v>3</v>
      </c>
      <c r="BN21" s="107">
        <v>3</v>
      </c>
      <c r="BO21" s="107">
        <v>3</v>
      </c>
      <c r="BP21" s="109"/>
      <c r="BQ21" s="109"/>
      <c r="BR21" s="109"/>
      <c r="BS21" s="107">
        <v>3</v>
      </c>
      <c r="BT21" s="107">
        <v>3</v>
      </c>
      <c r="BU21" s="107">
        <v>3</v>
      </c>
      <c r="BV21" s="107" t="s">
        <v>289</v>
      </c>
      <c r="BW21" s="107" t="s">
        <v>243</v>
      </c>
      <c r="BX21" s="107" t="s">
        <v>244</v>
      </c>
      <c r="BY21" s="107" t="s">
        <v>291</v>
      </c>
      <c r="BZ21" s="107">
        <v>3</v>
      </c>
      <c r="CA21" s="107">
        <v>3</v>
      </c>
      <c r="CB21" s="107">
        <v>3</v>
      </c>
      <c r="CC21" s="107">
        <v>4</v>
      </c>
      <c r="CD21" s="107">
        <v>4</v>
      </c>
      <c r="CE21" s="107">
        <v>3</v>
      </c>
      <c r="CF21" s="107">
        <v>1</v>
      </c>
      <c r="CG21" s="107">
        <v>3</v>
      </c>
      <c r="CH21" s="107">
        <v>2</v>
      </c>
      <c r="CI21" s="107">
        <v>3</v>
      </c>
      <c r="CJ21" s="107">
        <v>2</v>
      </c>
      <c r="CK21" s="110">
        <v>4</v>
      </c>
    </row>
    <row r="22" spans="1:89" ht="96" x14ac:dyDescent="0.2">
      <c r="A22" s="106" t="s">
        <v>211</v>
      </c>
      <c r="B22" s="107">
        <v>40</v>
      </c>
      <c r="C22" s="107" t="s">
        <v>331</v>
      </c>
      <c r="D22" s="107" t="s">
        <v>123</v>
      </c>
      <c r="E22" s="107" t="s">
        <v>121</v>
      </c>
      <c r="F22" s="109"/>
      <c r="G22" s="109"/>
      <c r="H22" s="111"/>
      <c r="I22" s="111"/>
      <c r="J22" s="111"/>
      <c r="K22" s="111"/>
      <c r="L22" s="111"/>
      <c r="M22" s="111"/>
      <c r="N22" s="111"/>
      <c r="O22" s="111"/>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7" t="s">
        <v>123</v>
      </c>
      <c r="BG22" s="107">
        <v>5</v>
      </c>
      <c r="BH22" s="107">
        <v>5</v>
      </c>
      <c r="BI22" s="107">
        <v>5</v>
      </c>
      <c r="BJ22" s="107">
        <v>5</v>
      </c>
      <c r="BK22" s="107">
        <v>5</v>
      </c>
      <c r="BL22" s="107">
        <v>5</v>
      </c>
      <c r="BM22" s="107">
        <v>5</v>
      </c>
      <c r="BN22" s="107">
        <v>4</v>
      </c>
      <c r="BO22" s="107">
        <v>4</v>
      </c>
      <c r="BP22" s="107" t="s">
        <v>123</v>
      </c>
      <c r="BQ22" s="109"/>
      <c r="BR22" s="109"/>
      <c r="BS22" s="107">
        <v>5</v>
      </c>
      <c r="BT22" s="107">
        <v>4</v>
      </c>
      <c r="BU22" s="107">
        <v>5</v>
      </c>
      <c r="BV22" s="107" t="s">
        <v>217</v>
      </c>
      <c r="BW22" s="107" t="s">
        <v>312</v>
      </c>
      <c r="BX22" s="107" t="s">
        <v>268</v>
      </c>
      <c r="BY22" s="107" t="s">
        <v>332</v>
      </c>
      <c r="BZ22" s="109"/>
      <c r="CA22" s="109"/>
      <c r="CB22" s="109"/>
      <c r="CC22" s="109"/>
      <c r="CD22" s="109"/>
      <c r="CE22" s="109"/>
      <c r="CF22" s="109"/>
      <c r="CG22" s="109"/>
      <c r="CH22" s="109"/>
      <c r="CI22" s="109"/>
      <c r="CJ22" s="109"/>
      <c r="CK22" s="112"/>
    </row>
    <row r="23" spans="1:89" ht="96" x14ac:dyDescent="0.2">
      <c r="A23" s="106" t="s">
        <v>221</v>
      </c>
      <c r="B23" s="107">
        <v>35</v>
      </c>
      <c r="C23" s="107" t="s">
        <v>333</v>
      </c>
      <c r="D23" s="107" t="s">
        <v>121</v>
      </c>
      <c r="E23" s="107" t="s">
        <v>123</v>
      </c>
      <c r="F23" s="107" t="s">
        <v>1</v>
      </c>
      <c r="G23" s="107" t="s">
        <v>334</v>
      </c>
      <c r="H23" s="108"/>
      <c r="I23" s="108"/>
      <c r="J23" s="108"/>
      <c r="K23" s="108"/>
      <c r="L23" s="108"/>
      <c r="M23" s="108" t="s">
        <v>452</v>
      </c>
      <c r="N23" s="108"/>
      <c r="O23" s="108" t="s">
        <v>452</v>
      </c>
      <c r="P23" s="107" t="s">
        <v>213</v>
      </c>
      <c r="Q23" s="107" t="s">
        <v>225</v>
      </c>
      <c r="R23" s="109"/>
      <c r="S23" s="109"/>
      <c r="T23" s="109"/>
      <c r="U23" s="109"/>
      <c r="V23" s="109"/>
      <c r="W23" s="109"/>
      <c r="X23" s="109"/>
      <c r="Y23" s="109"/>
      <c r="Z23" s="107">
        <v>5</v>
      </c>
      <c r="AA23" s="107">
        <v>5</v>
      </c>
      <c r="AB23" s="107">
        <v>4</v>
      </c>
      <c r="AC23" s="107">
        <v>4</v>
      </c>
      <c r="AD23" s="107">
        <v>4</v>
      </c>
      <c r="AE23" s="107">
        <v>3</v>
      </c>
      <c r="AF23" s="107">
        <v>3</v>
      </c>
      <c r="AG23" s="107">
        <v>1</v>
      </c>
      <c r="AH23" s="107">
        <v>2</v>
      </c>
      <c r="AI23" s="107">
        <v>5</v>
      </c>
      <c r="AJ23" s="107">
        <v>5</v>
      </c>
      <c r="AK23" s="107">
        <v>4</v>
      </c>
      <c r="AL23" s="107">
        <v>1</v>
      </c>
      <c r="AM23" s="107">
        <v>5</v>
      </c>
      <c r="AN23" s="107">
        <v>5</v>
      </c>
      <c r="AO23" s="107">
        <v>5</v>
      </c>
      <c r="AP23" s="107">
        <v>5</v>
      </c>
      <c r="AQ23" s="107" t="s">
        <v>121</v>
      </c>
      <c r="AR23" s="109"/>
      <c r="AS23" s="107" t="s">
        <v>335</v>
      </c>
      <c r="AT23" s="107" t="s">
        <v>300</v>
      </c>
      <c r="AU23" s="107" t="s">
        <v>216</v>
      </c>
      <c r="AV23" s="107" t="s">
        <v>336</v>
      </c>
      <c r="AW23" s="107" t="s">
        <v>337</v>
      </c>
      <c r="AX23" s="107" t="s">
        <v>338</v>
      </c>
      <c r="AY23" s="109"/>
      <c r="AZ23" s="107" t="s">
        <v>123</v>
      </c>
      <c r="BA23" s="109"/>
      <c r="BB23" s="109"/>
      <c r="BC23" s="107" t="s">
        <v>123</v>
      </c>
      <c r="BD23" s="109"/>
      <c r="BE23" s="109"/>
      <c r="BF23" s="107" t="s">
        <v>123</v>
      </c>
      <c r="BG23" s="107">
        <v>5</v>
      </c>
      <c r="BH23" s="107">
        <v>5</v>
      </c>
      <c r="BI23" s="107">
        <v>5</v>
      </c>
      <c r="BJ23" s="107">
        <v>5</v>
      </c>
      <c r="BK23" s="107">
        <v>5</v>
      </c>
      <c r="BL23" s="107">
        <v>5</v>
      </c>
      <c r="BM23" s="107">
        <v>5</v>
      </c>
      <c r="BN23" s="107">
        <v>3</v>
      </c>
      <c r="BO23" s="107">
        <v>3</v>
      </c>
      <c r="BP23" s="107" t="s">
        <v>123</v>
      </c>
      <c r="BQ23" s="107" t="s">
        <v>339</v>
      </c>
      <c r="BR23" s="109"/>
      <c r="BS23" s="107">
        <v>5</v>
      </c>
      <c r="BT23" s="107">
        <v>5</v>
      </c>
      <c r="BU23" s="107">
        <v>5</v>
      </c>
      <c r="BV23" s="107" t="s">
        <v>289</v>
      </c>
      <c r="BW23" s="107" t="s">
        <v>218</v>
      </c>
      <c r="BX23" s="107" t="s">
        <v>340</v>
      </c>
      <c r="BY23" s="107" t="s">
        <v>254</v>
      </c>
      <c r="BZ23" s="107">
        <v>5</v>
      </c>
      <c r="CA23" s="107">
        <v>5</v>
      </c>
      <c r="CB23" s="107">
        <v>5</v>
      </c>
      <c r="CC23" s="107">
        <v>5</v>
      </c>
      <c r="CD23" s="107">
        <v>5</v>
      </c>
      <c r="CE23" s="107">
        <v>5</v>
      </c>
      <c r="CF23" s="107">
        <v>5</v>
      </c>
      <c r="CG23" s="107">
        <v>5</v>
      </c>
      <c r="CH23" s="107">
        <v>5</v>
      </c>
      <c r="CI23" s="107">
        <v>4</v>
      </c>
      <c r="CJ23" s="107">
        <v>2</v>
      </c>
      <c r="CK23" s="110">
        <v>5</v>
      </c>
    </row>
    <row r="24" spans="1:89" ht="96" x14ac:dyDescent="0.2">
      <c r="A24" s="106" t="s">
        <v>211</v>
      </c>
      <c r="B24" s="107">
        <v>68</v>
      </c>
      <c r="C24" s="107" t="s">
        <v>341</v>
      </c>
      <c r="D24" s="107" t="s">
        <v>121</v>
      </c>
      <c r="E24" s="107" t="s">
        <v>121</v>
      </c>
      <c r="F24" s="109"/>
      <c r="G24" s="109"/>
      <c r="H24" s="111"/>
      <c r="I24" s="111"/>
      <c r="J24" s="111"/>
      <c r="K24" s="111"/>
      <c r="L24" s="111"/>
      <c r="M24" s="111"/>
      <c r="N24" s="111"/>
      <c r="O24" s="111"/>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7" t="s">
        <v>123</v>
      </c>
      <c r="BG24" s="107">
        <v>4</v>
      </c>
      <c r="BH24" s="107">
        <v>3</v>
      </c>
      <c r="BI24" s="107">
        <v>4</v>
      </c>
      <c r="BJ24" s="107">
        <v>3</v>
      </c>
      <c r="BK24" s="107">
        <v>4</v>
      </c>
      <c r="BL24" s="107">
        <v>3</v>
      </c>
      <c r="BM24" s="107">
        <v>4</v>
      </c>
      <c r="BN24" s="107">
        <v>3</v>
      </c>
      <c r="BO24" s="107">
        <v>3</v>
      </c>
      <c r="BP24" s="107" t="s">
        <v>123</v>
      </c>
      <c r="BQ24" s="107" t="s">
        <v>342</v>
      </c>
      <c r="BR24" s="109"/>
      <c r="BS24" s="107">
        <v>4</v>
      </c>
      <c r="BT24" s="107">
        <v>3</v>
      </c>
      <c r="BU24" s="107">
        <v>4</v>
      </c>
      <c r="BV24" s="107" t="s">
        <v>217</v>
      </c>
      <c r="BW24" s="107" t="s">
        <v>243</v>
      </c>
      <c r="BX24" s="109"/>
      <c r="BY24" s="107" t="s">
        <v>343</v>
      </c>
      <c r="BZ24" s="107">
        <v>2</v>
      </c>
      <c r="CA24" s="109"/>
      <c r="CB24" s="109"/>
      <c r="CC24" s="109"/>
      <c r="CD24" s="109"/>
      <c r="CE24" s="109"/>
      <c r="CF24" s="109"/>
      <c r="CG24" s="109"/>
      <c r="CH24" s="109"/>
      <c r="CI24" s="109"/>
      <c r="CJ24" s="109"/>
      <c r="CK24" s="112"/>
    </row>
    <row r="25" spans="1:89" ht="96" x14ac:dyDescent="0.2">
      <c r="A25" s="106" t="s">
        <v>211</v>
      </c>
      <c r="B25" s="107">
        <v>55</v>
      </c>
      <c r="C25" s="107" t="s">
        <v>344</v>
      </c>
      <c r="D25" s="107" t="s">
        <v>121</v>
      </c>
      <c r="E25" s="107" t="s">
        <v>123</v>
      </c>
      <c r="F25" s="107" t="s">
        <v>5</v>
      </c>
      <c r="G25" s="107" t="s">
        <v>345</v>
      </c>
      <c r="H25" s="108"/>
      <c r="I25" s="108"/>
      <c r="J25" s="108" t="s">
        <v>452</v>
      </c>
      <c r="K25" s="108"/>
      <c r="L25" s="108" t="s">
        <v>452</v>
      </c>
      <c r="M25" s="108"/>
      <c r="N25" s="108"/>
      <c r="O25" s="108"/>
      <c r="P25" s="107" t="s">
        <v>213</v>
      </c>
      <c r="Q25" s="107" t="s">
        <v>225</v>
      </c>
      <c r="R25" s="109"/>
      <c r="S25" s="109"/>
      <c r="T25" s="109"/>
      <c r="U25" s="109"/>
      <c r="V25" s="109"/>
      <c r="W25" s="109"/>
      <c r="X25" s="109"/>
      <c r="Y25" s="109"/>
      <c r="Z25" s="107">
        <v>5</v>
      </c>
      <c r="AA25" s="107">
        <v>4</v>
      </c>
      <c r="AB25" s="107">
        <v>3</v>
      </c>
      <c r="AC25" s="107">
        <v>3</v>
      </c>
      <c r="AD25" s="107">
        <v>3</v>
      </c>
      <c r="AE25" s="107">
        <v>3</v>
      </c>
      <c r="AF25" s="107">
        <v>3</v>
      </c>
      <c r="AG25" s="107">
        <v>2</v>
      </c>
      <c r="AH25" s="107">
        <v>3</v>
      </c>
      <c r="AI25" s="107">
        <v>3</v>
      </c>
      <c r="AJ25" s="107">
        <v>2</v>
      </c>
      <c r="AK25" s="107">
        <v>3</v>
      </c>
      <c r="AL25" s="107">
        <v>2</v>
      </c>
      <c r="AM25" s="107">
        <v>5</v>
      </c>
      <c r="AN25" s="107">
        <v>4</v>
      </c>
      <c r="AO25" s="107">
        <v>4</v>
      </c>
      <c r="AP25" s="107">
        <v>4</v>
      </c>
      <c r="AQ25" s="107" t="s">
        <v>121</v>
      </c>
      <c r="AR25" s="109"/>
      <c r="AS25" s="107" t="s">
        <v>346</v>
      </c>
      <c r="AT25" s="107" t="s">
        <v>215</v>
      </c>
      <c r="AU25" s="107" t="s">
        <v>216</v>
      </c>
      <c r="AV25" s="107" t="s">
        <v>347</v>
      </c>
      <c r="AW25" s="107" t="s">
        <v>348</v>
      </c>
      <c r="AX25" s="107" t="s">
        <v>349</v>
      </c>
      <c r="AY25" s="107" t="s">
        <v>350</v>
      </c>
      <c r="AZ25" s="107" t="s">
        <v>123</v>
      </c>
      <c r="BA25" s="107" t="s">
        <v>351</v>
      </c>
      <c r="BB25" s="109"/>
      <c r="BC25" s="107" t="s">
        <v>121</v>
      </c>
      <c r="BD25" s="109"/>
      <c r="BE25" s="107" t="s">
        <v>352</v>
      </c>
      <c r="BF25" s="107" t="s">
        <v>123</v>
      </c>
      <c r="BG25" s="107">
        <v>5</v>
      </c>
      <c r="BH25" s="107">
        <v>4</v>
      </c>
      <c r="BI25" s="107">
        <v>4</v>
      </c>
      <c r="BJ25" s="107">
        <v>5</v>
      </c>
      <c r="BK25" s="107">
        <v>5</v>
      </c>
      <c r="BL25" s="107">
        <v>5</v>
      </c>
      <c r="BM25" s="107">
        <v>4</v>
      </c>
      <c r="BN25" s="107">
        <v>4</v>
      </c>
      <c r="BO25" s="107">
        <v>4</v>
      </c>
      <c r="BP25" s="107" t="s">
        <v>123</v>
      </c>
      <c r="BQ25" s="107" t="s">
        <v>353</v>
      </c>
      <c r="BR25" s="109"/>
      <c r="BS25" s="107">
        <v>5</v>
      </c>
      <c r="BT25" s="107">
        <v>3</v>
      </c>
      <c r="BU25" s="107">
        <v>4</v>
      </c>
      <c r="BV25" s="107" t="s">
        <v>217</v>
      </c>
      <c r="BW25" s="107" t="s">
        <v>267</v>
      </c>
      <c r="BX25" s="107" t="s">
        <v>244</v>
      </c>
      <c r="BY25" s="107" t="s">
        <v>354</v>
      </c>
      <c r="BZ25" s="107">
        <v>4</v>
      </c>
      <c r="CA25" s="107">
        <v>4</v>
      </c>
      <c r="CB25" s="107">
        <v>5</v>
      </c>
      <c r="CC25" s="107">
        <v>4</v>
      </c>
      <c r="CD25" s="107">
        <v>4</v>
      </c>
      <c r="CE25" s="107">
        <v>5</v>
      </c>
      <c r="CF25" s="107">
        <v>3</v>
      </c>
      <c r="CG25" s="107">
        <v>3</v>
      </c>
      <c r="CH25" s="107">
        <v>4</v>
      </c>
      <c r="CI25" s="107">
        <v>4</v>
      </c>
      <c r="CJ25" s="107">
        <v>4</v>
      </c>
      <c r="CK25" s="110">
        <v>4</v>
      </c>
    </row>
    <row r="26" spans="1:89" ht="132" x14ac:dyDescent="0.2">
      <c r="A26" s="106" t="s">
        <v>211</v>
      </c>
      <c r="B26" s="107">
        <v>45</v>
      </c>
      <c r="C26" s="107" t="s">
        <v>355</v>
      </c>
      <c r="D26" s="107" t="s">
        <v>121</v>
      </c>
      <c r="E26" s="107" t="s">
        <v>123</v>
      </c>
      <c r="F26" s="107" t="s">
        <v>4</v>
      </c>
      <c r="G26" s="107" t="s">
        <v>356</v>
      </c>
      <c r="H26" s="108"/>
      <c r="I26" s="108" t="s">
        <v>452</v>
      </c>
      <c r="J26" s="108"/>
      <c r="K26" s="108" t="s">
        <v>452</v>
      </c>
      <c r="L26" s="108"/>
      <c r="M26" s="108"/>
      <c r="N26" s="108"/>
      <c r="O26" s="108"/>
      <c r="P26" s="107" t="s">
        <v>224</v>
      </c>
      <c r="Q26" s="107" t="s">
        <v>124</v>
      </c>
      <c r="R26" s="109"/>
      <c r="S26" s="109"/>
      <c r="T26" s="109"/>
      <c r="U26" s="109"/>
      <c r="V26" s="107">
        <v>5</v>
      </c>
      <c r="W26" s="107">
        <v>3</v>
      </c>
      <c r="X26" s="107">
        <v>5</v>
      </c>
      <c r="Y26" s="107">
        <v>4</v>
      </c>
      <c r="Z26" s="107">
        <v>3</v>
      </c>
      <c r="AA26" s="107">
        <v>3</v>
      </c>
      <c r="AB26" s="107">
        <v>2</v>
      </c>
      <c r="AC26" s="107">
        <v>3</v>
      </c>
      <c r="AD26" s="107">
        <v>3</v>
      </c>
      <c r="AE26" s="107">
        <v>2</v>
      </c>
      <c r="AF26" s="107">
        <v>3</v>
      </c>
      <c r="AG26" s="107">
        <v>2</v>
      </c>
      <c r="AH26" s="107">
        <v>3</v>
      </c>
      <c r="AI26" s="107">
        <v>3</v>
      </c>
      <c r="AJ26" s="107">
        <v>3</v>
      </c>
      <c r="AK26" s="107">
        <v>3</v>
      </c>
      <c r="AL26" s="107">
        <v>2</v>
      </c>
      <c r="AM26" s="109"/>
      <c r="AN26" s="109"/>
      <c r="AO26" s="109"/>
      <c r="AP26" s="109"/>
      <c r="AQ26" s="107" t="s">
        <v>121</v>
      </c>
      <c r="AR26" s="109"/>
      <c r="AS26" s="107" t="s">
        <v>357</v>
      </c>
      <c r="AT26" s="107" t="s">
        <v>235</v>
      </c>
      <c r="AU26" s="107" t="s">
        <v>236</v>
      </c>
      <c r="AV26" s="107" t="s">
        <v>282</v>
      </c>
      <c r="AW26" s="109"/>
      <c r="AX26" s="109"/>
      <c r="AY26" s="109"/>
      <c r="AZ26" s="107" t="s">
        <v>123</v>
      </c>
      <c r="BA26" s="109"/>
      <c r="BB26" s="109"/>
      <c r="BC26" s="107" t="s">
        <v>121</v>
      </c>
      <c r="BD26" s="109"/>
      <c r="BE26" s="107" t="s">
        <v>358</v>
      </c>
      <c r="BF26" s="107" t="s">
        <v>123</v>
      </c>
      <c r="BG26" s="107">
        <v>4</v>
      </c>
      <c r="BH26" s="107">
        <v>4</v>
      </c>
      <c r="BI26" s="107">
        <v>3</v>
      </c>
      <c r="BJ26" s="107">
        <v>3</v>
      </c>
      <c r="BK26" s="109"/>
      <c r="BL26" s="109"/>
      <c r="BM26" s="109"/>
      <c r="BN26" s="107">
        <v>4</v>
      </c>
      <c r="BO26" s="107">
        <v>4</v>
      </c>
      <c r="BP26" s="107" t="s">
        <v>123</v>
      </c>
      <c r="BQ26" s="109"/>
      <c r="BR26" s="109"/>
      <c r="BS26" s="107">
        <v>4</v>
      </c>
      <c r="BT26" s="107">
        <v>4</v>
      </c>
      <c r="BU26" s="107">
        <v>4</v>
      </c>
      <c r="BV26" s="107" t="s">
        <v>217</v>
      </c>
      <c r="BW26" s="107" t="s">
        <v>312</v>
      </c>
      <c r="BX26" s="109"/>
      <c r="BY26" s="109"/>
      <c r="BZ26" s="107">
        <v>3</v>
      </c>
      <c r="CA26" s="107">
        <v>3</v>
      </c>
      <c r="CB26" s="107">
        <v>3</v>
      </c>
      <c r="CC26" s="107">
        <v>4</v>
      </c>
      <c r="CD26" s="107">
        <v>4</v>
      </c>
      <c r="CE26" s="107">
        <v>4</v>
      </c>
      <c r="CF26" s="107">
        <v>3</v>
      </c>
      <c r="CG26" s="109"/>
      <c r="CH26" s="107">
        <v>4</v>
      </c>
      <c r="CI26" s="107">
        <v>3</v>
      </c>
      <c r="CJ26" s="109"/>
      <c r="CK26" s="110">
        <v>4</v>
      </c>
    </row>
    <row r="27" spans="1:89" ht="120" x14ac:dyDescent="0.2">
      <c r="A27" s="106" t="s">
        <v>211</v>
      </c>
      <c r="B27" s="107">
        <v>60</v>
      </c>
      <c r="C27" s="107" t="s">
        <v>359</v>
      </c>
      <c r="D27" s="107" t="s">
        <v>123</v>
      </c>
      <c r="E27" s="107" t="s">
        <v>121</v>
      </c>
      <c r="F27" s="109"/>
      <c r="G27" s="109"/>
      <c r="H27" s="111"/>
      <c r="I27" s="111"/>
      <c r="J27" s="111"/>
      <c r="K27" s="111"/>
      <c r="L27" s="111"/>
      <c r="M27" s="111"/>
      <c r="N27" s="111"/>
      <c r="O27" s="111"/>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7" t="s">
        <v>123</v>
      </c>
      <c r="BG27" s="107">
        <v>4</v>
      </c>
      <c r="BH27" s="107">
        <v>4</v>
      </c>
      <c r="BI27" s="107">
        <v>4</v>
      </c>
      <c r="BJ27" s="107">
        <v>4</v>
      </c>
      <c r="BK27" s="107">
        <v>3</v>
      </c>
      <c r="BL27" s="107">
        <v>3</v>
      </c>
      <c r="BM27" s="107">
        <v>5</v>
      </c>
      <c r="BN27" s="107">
        <v>4</v>
      </c>
      <c r="BO27" s="107">
        <v>3</v>
      </c>
      <c r="BP27" s="107" t="s">
        <v>123</v>
      </c>
      <c r="BQ27" s="107" t="s">
        <v>360</v>
      </c>
      <c r="BR27" s="109"/>
      <c r="BS27" s="107">
        <v>4</v>
      </c>
      <c r="BT27" s="107">
        <v>4</v>
      </c>
      <c r="BU27" s="107">
        <v>4</v>
      </c>
      <c r="BV27" s="107" t="s">
        <v>289</v>
      </c>
      <c r="BW27" s="107" t="s">
        <v>218</v>
      </c>
      <c r="BX27" s="107" t="s">
        <v>361</v>
      </c>
      <c r="BY27" s="107" t="s">
        <v>362</v>
      </c>
      <c r="BZ27" s="107">
        <v>4</v>
      </c>
      <c r="CA27" s="107">
        <v>4</v>
      </c>
      <c r="CB27" s="107">
        <v>4</v>
      </c>
      <c r="CC27" s="107">
        <v>4</v>
      </c>
      <c r="CD27" s="107">
        <v>5</v>
      </c>
      <c r="CE27" s="107">
        <v>4</v>
      </c>
      <c r="CF27" s="107">
        <v>4</v>
      </c>
      <c r="CG27" s="107">
        <v>4</v>
      </c>
      <c r="CH27" s="107">
        <v>4</v>
      </c>
      <c r="CI27" s="107">
        <v>5</v>
      </c>
      <c r="CJ27" s="107">
        <v>5</v>
      </c>
      <c r="CK27" s="110">
        <v>5</v>
      </c>
    </row>
    <row r="28" spans="1:89" ht="84" x14ac:dyDescent="0.2">
      <c r="A28" s="106" t="s">
        <v>211</v>
      </c>
      <c r="B28" s="107">
        <v>67</v>
      </c>
      <c r="C28" s="107" t="s">
        <v>261</v>
      </c>
      <c r="D28" s="107" t="s">
        <v>123</v>
      </c>
      <c r="E28" s="107" t="s">
        <v>121</v>
      </c>
      <c r="F28" s="109"/>
      <c r="G28" s="109"/>
      <c r="H28" s="111"/>
      <c r="I28" s="111"/>
      <c r="J28" s="111"/>
      <c r="K28" s="111"/>
      <c r="L28" s="111"/>
      <c r="M28" s="111"/>
      <c r="N28" s="111"/>
      <c r="O28" s="111"/>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7" t="s">
        <v>123</v>
      </c>
      <c r="BG28" s="107">
        <v>5</v>
      </c>
      <c r="BH28" s="107">
        <v>5</v>
      </c>
      <c r="BI28" s="107">
        <v>5</v>
      </c>
      <c r="BJ28" s="107">
        <v>4</v>
      </c>
      <c r="BK28" s="107">
        <v>5</v>
      </c>
      <c r="BL28" s="107">
        <v>5</v>
      </c>
      <c r="BM28" s="107">
        <v>5</v>
      </c>
      <c r="BN28" s="107">
        <v>4</v>
      </c>
      <c r="BO28" s="107">
        <v>4</v>
      </c>
      <c r="BP28" s="107" t="s">
        <v>123</v>
      </c>
      <c r="BQ28" s="109"/>
      <c r="BR28" s="109"/>
      <c r="BS28" s="107">
        <v>5</v>
      </c>
      <c r="BT28" s="107">
        <v>5</v>
      </c>
      <c r="BU28" s="107">
        <v>5</v>
      </c>
      <c r="BV28" s="107" t="s">
        <v>217</v>
      </c>
      <c r="BW28" s="107" t="s">
        <v>243</v>
      </c>
      <c r="BX28" s="107" t="s">
        <v>259</v>
      </c>
      <c r="BY28" s="107" t="s">
        <v>322</v>
      </c>
      <c r="BZ28" s="107">
        <v>4</v>
      </c>
      <c r="CA28" s="107">
        <v>3</v>
      </c>
      <c r="CB28" s="107">
        <v>4</v>
      </c>
      <c r="CC28" s="107">
        <v>4</v>
      </c>
      <c r="CD28" s="107">
        <v>3</v>
      </c>
      <c r="CE28" s="107">
        <v>4</v>
      </c>
      <c r="CF28" s="107">
        <v>4</v>
      </c>
      <c r="CG28" s="107">
        <v>5</v>
      </c>
      <c r="CH28" s="107">
        <v>4</v>
      </c>
      <c r="CI28" s="107">
        <v>4</v>
      </c>
      <c r="CJ28" s="107">
        <v>3</v>
      </c>
      <c r="CK28" s="110">
        <v>4</v>
      </c>
    </row>
    <row r="29" spans="1:89" ht="132" x14ac:dyDescent="0.2">
      <c r="A29" s="106" t="s">
        <v>211</v>
      </c>
      <c r="B29" s="107">
        <v>30</v>
      </c>
      <c r="C29" s="107" t="s">
        <v>363</v>
      </c>
      <c r="D29" s="107" t="s">
        <v>123</v>
      </c>
      <c r="E29" s="107" t="s">
        <v>121</v>
      </c>
      <c r="F29" s="109"/>
      <c r="G29" s="109"/>
      <c r="H29" s="111"/>
      <c r="I29" s="111"/>
      <c r="J29" s="111"/>
      <c r="K29" s="111"/>
      <c r="L29" s="111"/>
      <c r="M29" s="111"/>
      <c r="N29" s="111"/>
      <c r="O29" s="111"/>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7" t="s">
        <v>123</v>
      </c>
      <c r="BG29" s="107">
        <v>4</v>
      </c>
      <c r="BH29" s="107">
        <v>4</v>
      </c>
      <c r="BI29" s="107">
        <v>4</v>
      </c>
      <c r="BJ29" s="107">
        <v>4</v>
      </c>
      <c r="BK29" s="107">
        <v>4</v>
      </c>
      <c r="BL29" s="107">
        <v>4</v>
      </c>
      <c r="BM29" s="107">
        <v>4</v>
      </c>
      <c r="BN29" s="107">
        <v>3</v>
      </c>
      <c r="BO29" s="107">
        <v>3</v>
      </c>
      <c r="BP29" s="107" t="s">
        <v>123</v>
      </c>
      <c r="BQ29" s="107" t="s">
        <v>364</v>
      </c>
      <c r="BR29" s="109"/>
      <c r="BS29" s="107">
        <v>4</v>
      </c>
      <c r="BT29" s="107">
        <v>4</v>
      </c>
      <c r="BU29" s="107">
        <v>4</v>
      </c>
      <c r="BV29" s="107" t="s">
        <v>217</v>
      </c>
      <c r="BW29" s="107" t="s">
        <v>243</v>
      </c>
      <c r="BX29" s="107" t="s">
        <v>365</v>
      </c>
      <c r="BY29" s="107" t="s">
        <v>366</v>
      </c>
      <c r="BZ29" s="107">
        <v>4</v>
      </c>
      <c r="CA29" s="107">
        <v>4</v>
      </c>
      <c r="CB29" s="107">
        <v>4</v>
      </c>
      <c r="CC29" s="107">
        <v>4</v>
      </c>
      <c r="CD29" s="107">
        <v>4</v>
      </c>
      <c r="CE29" s="107">
        <v>4</v>
      </c>
      <c r="CF29" s="107">
        <v>4</v>
      </c>
      <c r="CG29" s="107">
        <v>4</v>
      </c>
      <c r="CH29" s="107">
        <v>4</v>
      </c>
      <c r="CI29" s="107">
        <v>4</v>
      </c>
      <c r="CJ29" s="107">
        <v>4</v>
      </c>
      <c r="CK29" s="110">
        <v>4</v>
      </c>
    </row>
    <row r="30" spans="1:89" ht="132" x14ac:dyDescent="0.2">
      <c r="A30" s="106" t="s">
        <v>221</v>
      </c>
      <c r="B30" s="107">
        <v>28</v>
      </c>
      <c r="C30" s="107" t="s">
        <v>367</v>
      </c>
      <c r="D30" s="107" t="s">
        <v>121</v>
      </c>
      <c r="E30" s="107" t="s">
        <v>123</v>
      </c>
      <c r="F30" s="107" t="s">
        <v>489</v>
      </c>
      <c r="G30" s="107" t="s">
        <v>367</v>
      </c>
      <c r="H30" s="108"/>
      <c r="I30" s="108"/>
      <c r="J30" s="108" t="s">
        <v>452</v>
      </c>
      <c r="K30" s="108"/>
      <c r="L30" s="108"/>
      <c r="M30" s="108"/>
      <c r="N30" s="108" t="s">
        <v>452</v>
      </c>
      <c r="O30" s="108"/>
      <c r="P30" s="107" t="s">
        <v>308</v>
      </c>
      <c r="Q30" s="107" t="s">
        <v>368</v>
      </c>
      <c r="R30" s="107" t="s">
        <v>369</v>
      </c>
      <c r="S30" s="107" t="s">
        <v>370</v>
      </c>
      <c r="T30" s="107" t="s">
        <v>371</v>
      </c>
      <c r="U30" s="107" t="s">
        <v>372</v>
      </c>
      <c r="V30" s="107">
        <v>5</v>
      </c>
      <c r="W30" s="107">
        <v>5</v>
      </c>
      <c r="X30" s="107">
        <v>5</v>
      </c>
      <c r="Y30" s="107">
        <v>4</v>
      </c>
      <c r="Z30" s="107">
        <v>5</v>
      </c>
      <c r="AA30" s="107">
        <v>5</v>
      </c>
      <c r="AB30" s="107">
        <v>4</v>
      </c>
      <c r="AC30" s="107">
        <v>3</v>
      </c>
      <c r="AD30" s="107">
        <v>3</v>
      </c>
      <c r="AE30" s="107">
        <v>3</v>
      </c>
      <c r="AF30" s="107">
        <v>5</v>
      </c>
      <c r="AG30" s="107">
        <v>3</v>
      </c>
      <c r="AH30" s="107">
        <v>5</v>
      </c>
      <c r="AI30" s="107">
        <v>5</v>
      </c>
      <c r="AJ30" s="107">
        <v>5</v>
      </c>
      <c r="AK30" s="107">
        <v>3</v>
      </c>
      <c r="AL30" s="107">
        <v>3</v>
      </c>
      <c r="AM30" s="107">
        <v>5</v>
      </c>
      <c r="AN30" s="107">
        <v>5</v>
      </c>
      <c r="AO30" s="107">
        <v>5</v>
      </c>
      <c r="AP30" s="107">
        <v>5</v>
      </c>
      <c r="AQ30" s="107" t="s">
        <v>123</v>
      </c>
      <c r="AR30" s="107" t="s">
        <v>123</v>
      </c>
      <c r="AS30" s="107" t="s">
        <v>214</v>
      </c>
      <c r="AT30" s="107" t="s">
        <v>249</v>
      </c>
      <c r="AU30" s="107" t="s">
        <v>281</v>
      </c>
      <c r="AV30" s="107" t="s">
        <v>373</v>
      </c>
      <c r="AW30" s="109"/>
      <c r="AX30" s="109"/>
      <c r="AY30" s="109"/>
      <c r="AZ30" s="107" t="s">
        <v>123</v>
      </c>
      <c r="BA30" s="109"/>
      <c r="BB30" s="109"/>
      <c r="BC30" s="107" t="s">
        <v>121</v>
      </c>
      <c r="BD30" s="109"/>
      <c r="BE30" s="109"/>
      <c r="BF30" s="107" t="s">
        <v>123</v>
      </c>
      <c r="BG30" s="107">
        <v>5</v>
      </c>
      <c r="BH30" s="107">
        <v>5</v>
      </c>
      <c r="BI30" s="107">
        <v>5</v>
      </c>
      <c r="BJ30" s="107">
        <v>3</v>
      </c>
      <c r="BK30" s="107">
        <v>5</v>
      </c>
      <c r="BL30" s="107">
        <v>5</v>
      </c>
      <c r="BM30" s="107">
        <v>5</v>
      </c>
      <c r="BN30" s="107">
        <v>5</v>
      </c>
      <c r="BO30" s="107">
        <v>5</v>
      </c>
      <c r="BP30" s="107" t="s">
        <v>123</v>
      </c>
      <c r="BQ30" s="109"/>
      <c r="BR30" s="109"/>
      <c r="BS30" s="107">
        <v>5</v>
      </c>
      <c r="BT30" s="107">
        <v>5</v>
      </c>
      <c r="BU30" s="107">
        <v>5</v>
      </c>
      <c r="BV30" s="107" t="s">
        <v>217</v>
      </c>
      <c r="BW30" s="107" t="s">
        <v>218</v>
      </c>
      <c r="BX30" s="107" t="s">
        <v>244</v>
      </c>
      <c r="BY30" s="107" t="s">
        <v>274</v>
      </c>
      <c r="BZ30" s="107">
        <v>5</v>
      </c>
      <c r="CA30" s="107">
        <v>5</v>
      </c>
      <c r="CB30" s="107">
        <v>5</v>
      </c>
      <c r="CC30" s="107">
        <v>4</v>
      </c>
      <c r="CD30" s="107">
        <v>3</v>
      </c>
      <c r="CE30" s="107">
        <v>5</v>
      </c>
      <c r="CF30" s="107">
        <v>4</v>
      </c>
      <c r="CG30" s="107">
        <v>5</v>
      </c>
      <c r="CH30" s="107">
        <v>3</v>
      </c>
      <c r="CI30" s="107">
        <v>4</v>
      </c>
      <c r="CJ30" s="107">
        <v>4</v>
      </c>
      <c r="CK30" s="110">
        <v>5</v>
      </c>
    </row>
    <row r="31" spans="1:89" ht="96" x14ac:dyDescent="0.2">
      <c r="A31" s="106" t="s">
        <v>221</v>
      </c>
      <c r="B31" s="107">
        <v>29</v>
      </c>
      <c r="C31" s="107" t="s">
        <v>374</v>
      </c>
      <c r="D31" s="107" t="s">
        <v>123</v>
      </c>
      <c r="E31" s="107" t="s">
        <v>121</v>
      </c>
      <c r="F31" s="109"/>
      <c r="G31" s="109"/>
      <c r="H31" s="111"/>
      <c r="I31" s="111"/>
      <c r="J31" s="111"/>
      <c r="K31" s="111"/>
      <c r="L31" s="111"/>
      <c r="M31" s="111"/>
      <c r="N31" s="111"/>
      <c r="O31" s="111"/>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7" t="s">
        <v>123</v>
      </c>
      <c r="BG31" s="107">
        <v>5</v>
      </c>
      <c r="BH31" s="107">
        <v>5</v>
      </c>
      <c r="BI31" s="107">
        <v>5</v>
      </c>
      <c r="BJ31" s="107">
        <v>5</v>
      </c>
      <c r="BK31" s="107">
        <v>5</v>
      </c>
      <c r="BL31" s="107">
        <v>5</v>
      </c>
      <c r="BM31" s="107">
        <v>5</v>
      </c>
      <c r="BN31" s="107">
        <v>5</v>
      </c>
      <c r="BO31" s="107">
        <v>5</v>
      </c>
      <c r="BP31" s="107" t="s">
        <v>123</v>
      </c>
      <c r="BQ31" s="109"/>
      <c r="BR31" s="109"/>
      <c r="BS31" s="107">
        <v>5</v>
      </c>
      <c r="BT31" s="107">
        <v>5</v>
      </c>
      <c r="BU31" s="107">
        <v>5</v>
      </c>
      <c r="BV31" s="107" t="s">
        <v>217</v>
      </c>
      <c r="BW31" s="107" t="s">
        <v>243</v>
      </c>
      <c r="BX31" s="107" t="s">
        <v>375</v>
      </c>
      <c r="BY31" s="107" t="s">
        <v>376</v>
      </c>
      <c r="BZ31" s="107">
        <v>5</v>
      </c>
      <c r="CA31" s="107">
        <v>5</v>
      </c>
      <c r="CB31" s="107">
        <v>5</v>
      </c>
      <c r="CC31" s="107">
        <v>5</v>
      </c>
      <c r="CD31" s="107">
        <v>5</v>
      </c>
      <c r="CE31" s="107">
        <v>5</v>
      </c>
      <c r="CF31" s="107">
        <v>5</v>
      </c>
      <c r="CG31" s="107">
        <v>5</v>
      </c>
      <c r="CH31" s="107">
        <v>5</v>
      </c>
      <c r="CI31" s="107">
        <v>5</v>
      </c>
      <c r="CJ31" s="107">
        <v>5</v>
      </c>
      <c r="CK31" s="110">
        <v>5</v>
      </c>
    </row>
    <row r="32" spans="1:89" ht="120" x14ac:dyDescent="0.2">
      <c r="A32" s="106" t="s">
        <v>211</v>
      </c>
      <c r="B32" s="107">
        <v>57</v>
      </c>
      <c r="C32" s="107" t="s">
        <v>377</v>
      </c>
      <c r="D32" s="107" t="s">
        <v>123</v>
      </c>
      <c r="E32" s="107" t="s">
        <v>121</v>
      </c>
      <c r="F32" s="109"/>
      <c r="G32" s="109"/>
      <c r="H32" s="111"/>
      <c r="I32" s="111"/>
      <c r="J32" s="111"/>
      <c r="K32" s="111"/>
      <c r="L32" s="111"/>
      <c r="M32" s="111"/>
      <c r="N32" s="111"/>
      <c r="O32" s="111"/>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7" t="s">
        <v>123</v>
      </c>
      <c r="BG32" s="107">
        <v>5</v>
      </c>
      <c r="BH32" s="107">
        <v>4</v>
      </c>
      <c r="BI32" s="107">
        <v>5</v>
      </c>
      <c r="BJ32" s="107">
        <v>5</v>
      </c>
      <c r="BK32" s="107">
        <v>5</v>
      </c>
      <c r="BL32" s="107">
        <v>5</v>
      </c>
      <c r="BM32" s="107">
        <v>5</v>
      </c>
      <c r="BN32" s="107">
        <v>4</v>
      </c>
      <c r="BO32" s="107">
        <v>4</v>
      </c>
      <c r="BP32" s="107" t="s">
        <v>123</v>
      </c>
      <c r="BQ32" s="107" t="s">
        <v>378</v>
      </c>
      <c r="BR32" s="109"/>
      <c r="BS32" s="107">
        <v>5</v>
      </c>
      <c r="BT32" s="107">
        <v>5</v>
      </c>
      <c r="BU32" s="107">
        <v>5</v>
      </c>
      <c r="BV32" s="107" t="s">
        <v>289</v>
      </c>
      <c r="BW32" s="107" t="s">
        <v>243</v>
      </c>
      <c r="BX32" s="107" t="s">
        <v>379</v>
      </c>
      <c r="BY32" s="107" t="s">
        <v>362</v>
      </c>
      <c r="BZ32" s="107">
        <v>4</v>
      </c>
      <c r="CA32" s="107">
        <v>3</v>
      </c>
      <c r="CB32" s="107">
        <v>4</v>
      </c>
      <c r="CC32" s="107">
        <v>4</v>
      </c>
      <c r="CD32" s="107">
        <v>4</v>
      </c>
      <c r="CE32" s="107">
        <v>4</v>
      </c>
      <c r="CF32" s="107">
        <v>3</v>
      </c>
      <c r="CG32" s="107">
        <v>4</v>
      </c>
      <c r="CH32" s="107">
        <v>4</v>
      </c>
      <c r="CI32" s="107">
        <v>4</v>
      </c>
      <c r="CJ32" s="107">
        <v>3</v>
      </c>
      <c r="CK32" s="110">
        <v>4</v>
      </c>
    </row>
    <row r="33" spans="1:89" ht="84" x14ac:dyDescent="0.2">
      <c r="A33" s="106" t="s">
        <v>211</v>
      </c>
      <c r="B33" s="107">
        <v>68</v>
      </c>
      <c r="C33" s="107" t="s">
        <v>380</v>
      </c>
      <c r="D33" s="107" t="s">
        <v>121</v>
      </c>
      <c r="E33" s="107" t="s">
        <v>121</v>
      </c>
      <c r="F33" s="109"/>
      <c r="G33" s="109"/>
      <c r="H33" s="111"/>
      <c r="I33" s="111"/>
      <c r="J33" s="111"/>
      <c r="K33" s="111"/>
      <c r="L33" s="111"/>
      <c r="M33" s="111"/>
      <c r="N33" s="111"/>
      <c r="O33" s="111"/>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7" t="s">
        <v>123</v>
      </c>
      <c r="BG33" s="107">
        <v>4</v>
      </c>
      <c r="BH33" s="107">
        <v>3</v>
      </c>
      <c r="BI33" s="107">
        <v>4</v>
      </c>
      <c r="BJ33" s="107">
        <v>3</v>
      </c>
      <c r="BK33" s="107">
        <v>4</v>
      </c>
      <c r="BL33" s="107">
        <v>3</v>
      </c>
      <c r="BM33" s="107">
        <v>4</v>
      </c>
      <c r="BN33" s="107">
        <v>4</v>
      </c>
      <c r="BO33" s="107">
        <v>4</v>
      </c>
      <c r="BP33" s="107" t="s">
        <v>123</v>
      </c>
      <c r="BQ33" s="109"/>
      <c r="BR33" s="109"/>
      <c r="BS33" s="107">
        <v>4</v>
      </c>
      <c r="BT33" s="107">
        <v>4</v>
      </c>
      <c r="BU33" s="107">
        <v>4</v>
      </c>
      <c r="BV33" s="107" t="s">
        <v>217</v>
      </c>
      <c r="BW33" s="107" t="s">
        <v>267</v>
      </c>
      <c r="BX33" s="109"/>
      <c r="BY33" s="107" t="s">
        <v>322</v>
      </c>
      <c r="BZ33" s="107">
        <v>3</v>
      </c>
      <c r="CA33" s="107">
        <v>3</v>
      </c>
      <c r="CB33" s="107">
        <v>4</v>
      </c>
      <c r="CC33" s="107">
        <v>3</v>
      </c>
      <c r="CD33" s="107">
        <v>3</v>
      </c>
      <c r="CE33" s="107">
        <v>4</v>
      </c>
      <c r="CF33" s="107">
        <v>3</v>
      </c>
      <c r="CG33" s="107">
        <v>3</v>
      </c>
      <c r="CH33" s="107">
        <v>3</v>
      </c>
      <c r="CI33" s="107">
        <v>4</v>
      </c>
      <c r="CJ33" s="107">
        <v>4</v>
      </c>
      <c r="CK33" s="110">
        <v>4</v>
      </c>
    </row>
    <row r="34" spans="1:89" ht="96" x14ac:dyDescent="0.2">
      <c r="A34" s="106" t="s">
        <v>211</v>
      </c>
      <c r="B34" s="107">
        <v>53</v>
      </c>
      <c r="C34" s="107" t="s">
        <v>381</v>
      </c>
      <c r="D34" s="107" t="s">
        <v>123</v>
      </c>
      <c r="E34" s="107" t="s">
        <v>121</v>
      </c>
      <c r="F34" s="109"/>
      <c r="G34" s="109"/>
      <c r="H34" s="111"/>
      <c r="I34" s="111"/>
      <c r="J34" s="111"/>
      <c r="K34" s="111"/>
      <c r="L34" s="111"/>
      <c r="M34" s="111"/>
      <c r="N34" s="111"/>
      <c r="O34" s="111"/>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7" t="s">
        <v>121</v>
      </c>
      <c r="BG34" s="109"/>
      <c r="BH34" s="109"/>
      <c r="BI34" s="109"/>
      <c r="BJ34" s="109"/>
      <c r="BK34" s="109"/>
      <c r="BL34" s="109"/>
      <c r="BM34" s="109"/>
      <c r="BN34" s="107">
        <v>3</v>
      </c>
      <c r="BO34" s="107">
        <v>3</v>
      </c>
      <c r="BP34" s="107" t="s">
        <v>123</v>
      </c>
      <c r="BQ34" s="107" t="s">
        <v>382</v>
      </c>
      <c r="BR34" s="109"/>
      <c r="BS34" s="107">
        <v>5</v>
      </c>
      <c r="BT34" s="107">
        <v>5</v>
      </c>
      <c r="BU34" s="107">
        <v>5</v>
      </c>
      <c r="BV34" s="107" t="s">
        <v>289</v>
      </c>
      <c r="BW34" s="107" t="s">
        <v>218</v>
      </c>
      <c r="BX34" s="107" t="s">
        <v>329</v>
      </c>
      <c r="BY34" s="107" t="s">
        <v>254</v>
      </c>
      <c r="BZ34" s="107">
        <v>4</v>
      </c>
      <c r="CA34" s="107">
        <v>3</v>
      </c>
      <c r="CB34" s="107">
        <v>5</v>
      </c>
      <c r="CC34" s="107">
        <v>5</v>
      </c>
      <c r="CD34" s="107">
        <v>5</v>
      </c>
      <c r="CE34" s="107">
        <v>5</v>
      </c>
      <c r="CF34" s="107">
        <v>5</v>
      </c>
      <c r="CG34" s="107">
        <v>5</v>
      </c>
      <c r="CH34" s="107">
        <v>5</v>
      </c>
      <c r="CI34" s="107">
        <v>5</v>
      </c>
      <c r="CJ34" s="107">
        <v>4</v>
      </c>
      <c r="CK34" s="110">
        <v>4</v>
      </c>
    </row>
    <row r="35" spans="1:89" ht="132" x14ac:dyDescent="0.2">
      <c r="A35" s="106" t="s">
        <v>211</v>
      </c>
      <c r="B35" s="107">
        <v>57</v>
      </c>
      <c r="C35" s="107" t="s">
        <v>383</v>
      </c>
      <c r="D35" s="107" t="s">
        <v>123</v>
      </c>
      <c r="E35" s="107" t="s">
        <v>123</v>
      </c>
      <c r="F35" s="107" t="s">
        <v>2</v>
      </c>
      <c r="G35" s="107" t="s">
        <v>384</v>
      </c>
      <c r="H35" s="108"/>
      <c r="I35" s="108"/>
      <c r="J35" s="108"/>
      <c r="K35" s="108"/>
      <c r="L35" s="108"/>
      <c r="M35" s="108" t="s">
        <v>452</v>
      </c>
      <c r="N35" s="108" t="s">
        <v>452</v>
      </c>
      <c r="O35" s="108"/>
      <c r="P35" s="107" t="s">
        <v>213</v>
      </c>
      <c r="Q35" s="107" t="s">
        <v>225</v>
      </c>
      <c r="R35" s="109"/>
      <c r="S35" s="109"/>
      <c r="T35" s="109"/>
      <c r="U35" s="109"/>
      <c r="V35" s="109"/>
      <c r="W35" s="109"/>
      <c r="X35" s="109"/>
      <c r="Y35" s="109"/>
      <c r="Z35" s="107">
        <v>5</v>
      </c>
      <c r="AA35" s="107">
        <v>5</v>
      </c>
      <c r="AB35" s="107">
        <v>4</v>
      </c>
      <c r="AC35" s="107">
        <v>5</v>
      </c>
      <c r="AD35" s="107">
        <v>5</v>
      </c>
      <c r="AE35" s="107">
        <v>5</v>
      </c>
      <c r="AF35" s="107">
        <v>5</v>
      </c>
      <c r="AG35" s="107">
        <v>2</v>
      </c>
      <c r="AH35" s="107">
        <v>5</v>
      </c>
      <c r="AI35" s="107">
        <v>5</v>
      </c>
      <c r="AJ35" s="107">
        <v>4</v>
      </c>
      <c r="AK35" s="107">
        <v>4</v>
      </c>
      <c r="AL35" s="107">
        <v>3</v>
      </c>
      <c r="AM35" s="107">
        <v>5</v>
      </c>
      <c r="AN35" s="107">
        <v>5</v>
      </c>
      <c r="AO35" s="107">
        <v>5</v>
      </c>
      <c r="AP35" s="107">
        <v>5</v>
      </c>
      <c r="AQ35" s="107" t="s">
        <v>123</v>
      </c>
      <c r="AR35" s="107" t="s">
        <v>123</v>
      </c>
      <c r="AS35" s="107" t="s">
        <v>385</v>
      </c>
      <c r="AT35" s="107" t="s">
        <v>386</v>
      </c>
      <c r="AU35" s="109"/>
      <c r="AV35" s="109"/>
      <c r="AW35" s="109"/>
      <c r="AX35" s="109"/>
      <c r="AY35" s="109"/>
      <c r="AZ35" s="107" t="s">
        <v>123</v>
      </c>
      <c r="BA35" s="109"/>
      <c r="BB35" s="109"/>
      <c r="BC35" s="107" t="s">
        <v>123</v>
      </c>
      <c r="BD35" s="107" t="s">
        <v>387</v>
      </c>
      <c r="BE35" s="109"/>
      <c r="BF35" s="107" t="s">
        <v>121</v>
      </c>
      <c r="BG35" s="109"/>
      <c r="BH35" s="109"/>
      <c r="BI35" s="109"/>
      <c r="BJ35" s="109"/>
      <c r="BK35" s="109"/>
      <c r="BL35" s="109"/>
      <c r="BM35" s="109"/>
      <c r="BN35" s="107">
        <v>5</v>
      </c>
      <c r="BO35" s="109"/>
      <c r="BP35" s="107" t="s">
        <v>123</v>
      </c>
      <c r="BQ35" s="109"/>
      <c r="BR35" s="109"/>
      <c r="BS35" s="107">
        <v>5</v>
      </c>
      <c r="BT35" s="107">
        <v>5</v>
      </c>
      <c r="BU35" s="107">
        <v>5</v>
      </c>
      <c r="BV35" s="107" t="s">
        <v>217</v>
      </c>
      <c r="BW35" s="107" t="s">
        <v>243</v>
      </c>
      <c r="BX35" s="109"/>
      <c r="BY35" s="107" t="s">
        <v>254</v>
      </c>
      <c r="BZ35" s="107">
        <v>5</v>
      </c>
      <c r="CA35" s="107">
        <v>3</v>
      </c>
      <c r="CB35" s="107">
        <v>5</v>
      </c>
      <c r="CC35" s="107">
        <v>5</v>
      </c>
      <c r="CD35" s="107">
        <v>4</v>
      </c>
      <c r="CE35" s="107">
        <v>5</v>
      </c>
      <c r="CF35" s="107">
        <v>5</v>
      </c>
      <c r="CG35" s="107">
        <v>4</v>
      </c>
      <c r="CH35" s="107">
        <v>5</v>
      </c>
      <c r="CI35" s="107">
        <v>5</v>
      </c>
      <c r="CJ35" s="107">
        <v>5</v>
      </c>
      <c r="CK35" s="110">
        <v>5</v>
      </c>
    </row>
    <row r="36" spans="1:89" ht="132" x14ac:dyDescent="0.2">
      <c r="A36" s="113" t="s">
        <v>221</v>
      </c>
      <c r="B36" s="114">
        <v>61</v>
      </c>
      <c r="C36" s="114" t="s">
        <v>388</v>
      </c>
      <c r="D36" s="114" t="s">
        <v>121</v>
      </c>
      <c r="E36" s="114" t="s">
        <v>123</v>
      </c>
      <c r="F36" s="114" t="s">
        <v>5</v>
      </c>
      <c r="G36" s="114" t="s">
        <v>389</v>
      </c>
      <c r="H36" s="115" t="s">
        <v>452</v>
      </c>
      <c r="I36" s="115"/>
      <c r="J36" s="115"/>
      <c r="K36" s="115" t="s">
        <v>452</v>
      </c>
      <c r="L36" s="115"/>
      <c r="M36" s="115"/>
      <c r="N36" s="115"/>
      <c r="O36" s="115"/>
      <c r="P36" s="114" t="s">
        <v>234</v>
      </c>
      <c r="Q36" s="114" t="s">
        <v>225</v>
      </c>
      <c r="R36" s="116"/>
      <c r="S36" s="116"/>
      <c r="T36" s="116"/>
      <c r="U36" s="116"/>
      <c r="V36" s="116"/>
      <c r="W36" s="116"/>
      <c r="X36" s="116"/>
      <c r="Y36" s="116"/>
      <c r="Z36" s="114">
        <v>5</v>
      </c>
      <c r="AA36" s="114">
        <v>5</v>
      </c>
      <c r="AB36" s="114">
        <v>4</v>
      </c>
      <c r="AC36" s="114">
        <v>3</v>
      </c>
      <c r="AD36" s="114">
        <v>3</v>
      </c>
      <c r="AE36" s="114">
        <v>2</v>
      </c>
      <c r="AF36" s="114">
        <v>3</v>
      </c>
      <c r="AG36" s="114">
        <v>2</v>
      </c>
      <c r="AH36" s="114">
        <v>3</v>
      </c>
      <c r="AI36" s="114">
        <v>5</v>
      </c>
      <c r="AJ36" s="114">
        <v>4</v>
      </c>
      <c r="AK36" s="114">
        <v>4</v>
      </c>
      <c r="AL36" s="114">
        <v>1</v>
      </c>
      <c r="AM36" s="114">
        <v>4</v>
      </c>
      <c r="AN36" s="114">
        <v>4</v>
      </c>
      <c r="AO36" s="114">
        <v>4</v>
      </c>
      <c r="AP36" s="114">
        <v>5</v>
      </c>
      <c r="AQ36" s="114" t="s">
        <v>121</v>
      </c>
      <c r="AR36" s="116"/>
      <c r="AS36" s="114" t="s">
        <v>346</v>
      </c>
      <c r="AT36" s="114" t="s">
        <v>386</v>
      </c>
      <c r="AU36" s="114" t="s">
        <v>216</v>
      </c>
      <c r="AV36" s="116"/>
      <c r="AW36" s="116"/>
      <c r="AX36" s="114" t="s">
        <v>390</v>
      </c>
      <c r="AY36" s="114" t="s">
        <v>391</v>
      </c>
      <c r="AZ36" s="114" t="s">
        <v>123</v>
      </c>
      <c r="BA36" s="116"/>
      <c r="BB36" s="116"/>
      <c r="BC36" s="114" t="s">
        <v>121</v>
      </c>
      <c r="BD36" s="116"/>
      <c r="BE36" s="114" t="s">
        <v>392</v>
      </c>
      <c r="BF36" s="114" t="s">
        <v>123</v>
      </c>
      <c r="BG36" s="114">
        <v>5</v>
      </c>
      <c r="BH36" s="114">
        <v>5</v>
      </c>
      <c r="BI36" s="114">
        <v>5</v>
      </c>
      <c r="BJ36" s="114">
        <v>5</v>
      </c>
      <c r="BK36" s="114">
        <v>5</v>
      </c>
      <c r="BL36" s="114">
        <v>5</v>
      </c>
      <c r="BM36" s="114">
        <v>5</v>
      </c>
      <c r="BN36" s="114">
        <v>5</v>
      </c>
      <c r="BO36" s="116"/>
      <c r="BP36" s="114" t="s">
        <v>123</v>
      </c>
      <c r="BQ36" s="116"/>
      <c r="BR36" s="116"/>
      <c r="BS36" s="114">
        <v>5</v>
      </c>
      <c r="BT36" s="114">
        <v>4</v>
      </c>
      <c r="BU36" s="114">
        <v>4</v>
      </c>
      <c r="BV36" s="114" t="s">
        <v>217</v>
      </c>
      <c r="BW36" s="114" t="s">
        <v>243</v>
      </c>
      <c r="BX36" s="116"/>
      <c r="BY36" s="116"/>
      <c r="BZ36" s="114">
        <v>4</v>
      </c>
      <c r="CA36" s="116"/>
      <c r="CB36" s="114">
        <v>4</v>
      </c>
      <c r="CC36" s="116"/>
      <c r="CD36" s="116"/>
      <c r="CE36" s="114">
        <v>4</v>
      </c>
      <c r="CF36" s="116"/>
      <c r="CG36" s="116"/>
      <c r="CH36" s="116"/>
      <c r="CI36" s="114">
        <v>4</v>
      </c>
      <c r="CJ36" s="116"/>
      <c r="CK36" s="117">
        <v>4</v>
      </c>
    </row>
    <row r="37" spans="1:89" s="76" customFormat="1" ht="15.75" customHeight="1" x14ac:dyDescent="0.2">
      <c r="A37" s="75"/>
      <c r="B37" s="75"/>
      <c r="C37" s="75"/>
      <c r="D37" s="75"/>
      <c r="E37" s="75"/>
      <c r="F37" s="75"/>
      <c r="G37" s="75"/>
      <c r="H37" s="85">
        <f>COUNTIF(H3:H36,"x")</f>
        <v>4</v>
      </c>
      <c r="I37" s="85">
        <f t="shared" ref="I37:O37" si="0">COUNTIF(I3:I36,"x")</f>
        <v>9</v>
      </c>
      <c r="J37" s="85">
        <f t="shared" si="0"/>
        <v>5</v>
      </c>
      <c r="K37" s="85">
        <f t="shared" si="0"/>
        <v>6</v>
      </c>
      <c r="L37" s="85">
        <f t="shared" si="0"/>
        <v>4</v>
      </c>
      <c r="M37" s="85">
        <f t="shared" si="0"/>
        <v>3</v>
      </c>
      <c r="N37" s="85">
        <f t="shared" si="0"/>
        <v>6</v>
      </c>
      <c r="O37" s="85">
        <f t="shared" si="0"/>
        <v>1</v>
      </c>
      <c r="P37" s="75"/>
      <c r="Q37" s="75"/>
      <c r="R37" s="77"/>
      <c r="S37" s="77"/>
      <c r="T37" s="77"/>
      <c r="U37" s="77"/>
      <c r="V37" s="77">
        <f>AVERAGE(V3:V36)</f>
        <v>4.833333333333333</v>
      </c>
      <c r="W37" s="77">
        <f>AVERAGE(W3:W36)</f>
        <v>4.333333333333333</v>
      </c>
      <c r="X37" s="77">
        <f t="shared" ref="X37:AB37" si="1">AVERAGE(X3:X36)</f>
        <v>4.7142857142857144</v>
      </c>
      <c r="Y37" s="77">
        <f t="shared" si="1"/>
        <v>4.5</v>
      </c>
      <c r="Z37" s="77">
        <f t="shared" si="1"/>
        <v>4.8125</v>
      </c>
      <c r="AA37" s="77">
        <f t="shared" si="1"/>
        <v>4.75</v>
      </c>
      <c r="AB37" s="77">
        <f t="shared" si="1"/>
        <v>3.875</v>
      </c>
      <c r="AC37" s="77">
        <f t="shared" ref="AC37" si="2">AVERAGE(AC3:AC36)</f>
        <v>3.8125</v>
      </c>
      <c r="AD37" s="77">
        <f t="shared" ref="AD37" si="3">AVERAGE(AD3:AD36)</f>
        <v>3.9375</v>
      </c>
      <c r="AE37" s="77">
        <f t="shared" ref="AE37" si="4">AVERAGE(AE3:AE36)</f>
        <v>3.3125</v>
      </c>
      <c r="AF37" s="77">
        <f t="shared" ref="AF37" si="5">AVERAGE(AF3:AF36)</f>
        <v>3.9375</v>
      </c>
      <c r="AG37" s="77">
        <f t="shared" ref="AG37" si="6">AVERAGE(AG3:AG36)</f>
        <v>2.4375</v>
      </c>
      <c r="AH37" s="77">
        <f t="shared" ref="AH37" si="7">AVERAGE(AH3:AH36)</f>
        <v>3.625</v>
      </c>
      <c r="AI37" s="77">
        <f t="shared" ref="AI37" si="8">AVERAGE(AI3:AI36)</f>
        <v>4.625</v>
      </c>
      <c r="AJ37" s="77">
        <f t="shared" ref="AJ37" si="9">AVERAGE(AJ3:AJ36)</f>
        <v>4.25</v>
      </c>
      <c r="AK37" s="77">
        <f t="shared" ref="AK37" si="10">AVERAGE(AK3:AK36)</f>
        <v>4.125</v>
      </c>
      <c r="AL37" s="77">
        <f t="shared" ref="AL37" si="11">AVERAGE(AL3:AL36)</f>
        <v>2.625</v>
      </c>
      <c r="AM37" s="77">
        <f t="shared" ref="AM37" si="12">AVERAGE(AM3:AM36)</f>
        <v>4.7333333333333334</v>
      </c>
      <c r="AN37" s="77">
        <f t="shared" ref="AN37" si="13">AVERAGE(AN3:AN36)</f>
        <v>4.4666666666666668</v>
      </c>
      <c r="AO37" s="77">
        <f t="shared" ref="AO37" si="14">AVERAGE(AO3:AO36)</f>
        <v>4.4666666666666668</v>
      </c>
      <c r="AP37" s="77">
        <f t="shared" ref="AP37" si="15">AVERAGE(AP3:AP36)</f>
        <v>4.5999999999999996</v>
      </c>
      <c r="AQ37" s="75"/>
      <c r="AR37" s="75"/>
      <c r="AS37" s="75"/>
      <c r="AT37" s="75"/>
      <c r="AU37" s="75"/>
      <c r="AV37" s="75"/>
      <c r="AW37" s="75"/>
      <c r="AX37" s="75"/>
      <c r="AY37" s="75"/>
      <c r="AZ37" s="75"/>
      <c r="BA37" s="75"/>
      <c r="BB37" s="75"/>
      <c r="BC37" s="75"/>
      <c r="BD37" s="75"/>
      <c r="BE37" s="75"/>
      <c r="BF37" s="75"/>
      <c r="BG37" s="77">
        <f>AVERAGE(BG3:BG36)</f>
        <v>4.5483870967741939</v>
      </c>
      <c r="BH37" s="77">
        <f>AVERAGE(BH3:BH36)</f>
        <v>4.096774193548387</v>
      </c>
      <c r="BI37" s="77">
        <f t="shared" ref="BI37:BO37" si="16">AVERAGE(BI3:BI36)</f>
        <v>4.258064516129032</v>
      </c>
      <c r="BJ37" s="77">
        <f t="shared" si="16"/>
        <v>3.870967741935484</v>
      </c>
      <c r="BK37" s="77">
        <f t="shared" si="16"/>
        <v>4.4333333333333336</v>
      </c>
      <c r="BL37" s="77">
        <f t="shared" si="16"/>
        <v>4.2333333333333334</v>
      </c>
      <c r="BM37" s="77">
        <f t="shared" si="16"/>
        <v>4.3</v>
      </c>
      <c r="BN37" s="77">
        <f t="shared" si="16"/>
        <v>4</v>
      </c>
      <c r="BO37" s="77">
        <f t="shared" si="16"/>
        <v>3.65625</v>
      </c>
      <c r="BP37" s="75"/>
      <c r="BQ37" s="75"/>
      <c r="BR37" s="75"/>
      <c r="BS37" s="77">
        <f>AVERAGE(BS3:BS36)</f>
        <v>4.382352941176471</v>
      </c>
      <c r="BT37" s="77">
        <f t="shared" ref="BT37:BU37" si="17">AVERAGE(BT3:BT36)</f>
        <v>4.0294117647058822</v>
      </c>
      <c r="BU37" s="77">
        <f t="shared" si="17"/>
        <v>4.2647058823529411</v>
      </c>
      <c r="BV37" s="75"/>
      <c r="BW37" s="75"/>
      <c r="BX37" s="75"/>
      <c r="BY37" s="75"/>
      <c r="BZ37" s="77">
        <f>AVERAGE(BZ3:BZ36)</f>
        <v>3.9393939393939394</v>
      </c>
      <c r="CA37" s="77">
        <f t="shared" ref="CA37:CK37" si="18">AVERAGE(CA3:CA36)</f>
        <v>3.7419354838709675</v>
      </c>
      <c r="CB37" s="77">
        <f t="shared" si="18"/>
        <v>3.875</v>
      </c>
      <c r="CC37" s="77">
        <f t="shared" si="18"/>
        <v>4.096774193548387</v>
      </c>
      <c r="CD37" s="77">
        <f t="shared" si="18"/>
        <v>4.129032258064516</v>
      </c>
      <c r="CE37" s="77">
        <f t="shared" si="18"/>
        <v>4.09375</v>
      </c>
      <c r="CF37" s="77">
        <f t="shared" si="18"/>
        <v>3.5483870967741935</v>
      </c>
      <c r="CG37" s="77">
        <f t="shared" si="18"/>
        <v>3.4333333333333331</v>
      </c>
      <c r="CH37" s="77">
        <f t="shared" si="18"/>
        <v>3.6451612903225805</v>
      </c>
      <c r="CI37" s="77">
        <f t="shared" si="18"/>
        <v>3.9375</v>
      </c>
      <c r="CJ37" s="77">
        <f t="shared" si="18"/>
        <v>3.7333333333333334</v>
      </c>
      <c r="CK37" s="77">
        <f t="shared" si="18"/>
        <v>4.40625</v>
      </c>
    </row>
    <row r="38" spans="1:89" ht="15.75" customHeight="1" x14ac:dyDescent="0.2">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90"/>
      <c r="AA38" s="91"/>
      <c r="AB38" s="91"/>
      <c r="AC38" s="91"/>
      <c r="AD38" s="91"/>
      <c r="AE38" s="91"/>
      <c r="AF38" s="91"/>
      <c r="AG38" s="91"/>
      <c r="AH38" s="91"/>
      <c r="AI38" s="91"/>
      <c r="AJ38" s="91"/>
      <c r="AK38" s="91"/>
      <c r="AL38" s="92"/>
      <c r="AM38" s="80"/>
      <c r="AN38" s="81"/>
      <c r="AO38" s="81"/>
      <c r="AP38" s="82"/>
      <c r="AQ38" s="73"/>
      <c r="AR38" s="73"/>
      <c r="AS38" s="73"/>
      <c r="AT38" s="73"/>
      <c r="AU38" s="73"/>
      <c r="AV38" s="73"/>
      <c r="AW38" s="73"/>
      <c r="AX38" s="73"/>
      <c r="AY38" s="73"/>
      <c r="AZ38" s="73"/>
      <c r="BA38" s="73"/>
      <c r="BB38" s="73"/>
      <c r="BC38" s="73"/>
      <c r="BD38" s="73"/>
      <c r="BE38" s="73"/>
      <c r="BF38" s="73"/>
      <c r="BG38" s="90"/>
      <c r="BH38" s="91"/>
      <c r="BI38" s="91"/>
      <c r="BJ38" s="91"/>
      <c r="BK38" s="91"/>
      <c r="BL38" s="92"/>
      <c r="BM38" s="83"/>
      <c r="BN38" s="80"/>
      <c r="BO38" s="82"/>
      <c r="BP38" s="73"/>
      <c r="BQ38" s="73"/>
      <c r="BR38" s="73"/>
      <c r="BS38" s="90"/>
      <c r="BT38" s="91"/>
      <c r="BU38" s="92"/>
      <c r="BV38" s="73"/>
      <c r="BW38" s="73"/>
      <c r="BX38" s="73"/>
      <c r="BY38" s="73"/>
      <c r="BZ38" s="73"/>
      <c r="CA38" s="73"/>
      <c r="CB38" s="73"/>
      <c r="CC38" s="73"/>
      <c r="CD38" s="73"/>
      <c r="CE38" s="73"/>
      <c r="CF38" s="73"/>
      <c r="CG38" s="73"/>
      <c r="CH38" s="73"/>
      <c r="CI38" s="73"/>
      <c r="CJ38" s="73"/>
      <c r="CK38" s="73"/>
    </row>
    <row r="39" spans="1:89" ht="15.75" customHeight="1" x14ac:dyDescent="0.2">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9">
        <f>AVERAGE(Z37:AL37)</f>
        <v>3.8557692307692308</v>
      </c>
      <c r="AG39" s="73"/>
      <c r="AH39" s="73"/>
      <c r="AI39" s="73"/>
      <c r="AJ39" s="73"/>
      <c r="AK39" s="73"/>
      <c r="AL39" s="73"/>
      <c r="AM39" s="73"/>
      <c r="AN39" s="93">
        <f>AVERAGE(AM37:AP37)</f>
        <v>4.5666666666666664</v>
      </c>
      <c r="AO39" s="94"/>
      <c r="AP39" s="73"/>
      <c r="AQ39" s="73"/>
      <c r="AR39" s="73"/>
      <c r="AS39" s="73"/>
      <c r="AT39" s="73"/>
      <c r="AU39" s="73"/>
      <c r="AV39" s="73"/>
      <c r="AW39" s="73"/>
      <c r="AX39" s="73"/>
      <c r="AY39" s="73"/>
      <c r="AZ39" s="73"/>
      <c r="BA39" s="73"/>
      <c r="BB39" s="73"/>
      <c r="BC39" s="73"/>
      <c r="BD39" s="73"/>
      <c r="BE39" s="73"/>
      <c r="BF39" s="73"/>
      <c r="BG39" s="73"/>
      <c r="BH39" s="73"/>
      <c r="BI39" s="93">
        <f>AVERAGE(BG37:BL37)</f>
        <v>4.2401433691756276</v>
      </c>
      <c r="BJ39" s="94"/>
      <c r="BK39" s="73"/>
      <c r="BL39" s="73"/>
      <c r="BM39" s="73"/>
      <c r="BN39" s="95">
        <f>AVERAGE(BN37:BO37)</f>
        <v>3.828125</v>
      </c>
      <c r="BO39" s="95"/>
      <c r="BP39" s="73"/>
      <c r="BQ39" s="73"/>
      <c r="BR39" s="73"/>
      <c r="BS39" s="73"/>
      <c r="BT39" s="84">
        <f>AVERAGE(BS37:BU37)</f>
        <v>4.2254901960784315</v>
      </c>
      <c r="BU39" s="73"/>
      <c r="BV39" s="73"/>
      <c r="BW39" s="73"/>
      <c r="BX39" s="73"/>
      <c r="BY39" s="73"/>
      <c r="BZ39" s="73"/>
      <c r="CA39" s="73"/>
      <c r="CB39" s="73"/>
      <c r="CC39" s="73"/>
      <c r="CD39" s="73"/>
      <c r="CE39" s="73"/>
      <c r="CF39" s="73"/>
      <c r="CG39" s="73"/>
      <c r="CH39" s="73"/>
      <c r="CI39" s="73"/>
      <c r="CJ39" s="73"/>
      <c r="CK39" s="73"/>
    </row>
    <row r="40" spans="1:89" ht="15.75" customHeight="1" x14ac:dyDescent="0.3">
      <c r="A40" s="96" t="s">
        <v>498</v>
      </c>
      <c r="B40" s="96"/>
      <c r="C40" s="96"/>
      <c r="D40" s="96"/>
      <c r="E40" s="96"/>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8"/>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row>
    <row r="41" spans="1:89" ht="15.75" customHeight="1" x14ac:dyDescent="0.2">
      <c r="A41" s="73"/>
      <c r="B41" s="73"/>
      <c r="C41" s="73"/>
      <c r="D41" s="73"/>
      <c r="E41" s="73"/>
      <c r="F41" s="73"/>
      <c r="G41" s="73"/>
      <c r="H41" s="73"/>
      <c r="I41" s="73"/>
      <c r="J41" s="73"/>
      <c r="K41" s="73"/>
      <c r="L41" s="73"/>
      <c r="M41" s="73"/>
      <c r="N41" s="73"/>
      <c r="O41" s="73"/>
      <c r="P41" s="73"/>
      <c r="Q41" s="73"/>
      <c r="R41" s="73"/>
      <c r="S41" s="73"/>
      <c r="T41" s="74"/>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row>
    <row r="42" spans="1:89" ht="15.75" customHeight="1" x14ac:dyDescent="0.2">
      <c r="A42" s="73"/>
      <c r="B42" s="73"/>
      <c r="C42" s="73"/>
      <c r="D42" s="73"/>
      <c r="E42" s="73"/>
      <c r="F42" s="73"/>
      <c r="G42" s="73"/>
      <c r="H42" s="73"/>
      <c r="I42" s="73"/>
      <c r="J42" s="73"/>
      <c r="K42" s="73"/>
      <c r="L42" s="73"/>
      <c r="M42" s="73"/>
      <c r="N42" s="73"/>
      <c r="O42" s="73"/>
      <c r="P42" s="73"/>
      <c r="Q42" s="73"/>
      <c r="R42" s="73"/>
      <c r="S42" s="73"/>
      <c r="T42" s="74"/>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row>
    <row r="52" spans="1:14" ht="15.75" customHeight="1" x14ac:dyDescent="0.3">
      <c r="A52" s="96" t="s">
        <v>499</v>
      </c>
      <c r="B52" s="96"/>
      <c r="C52" s="96"/>
      <c r="D52" s="96"/>
      <c r="E52" s="96"/>
    </row>
    <row r="60" spans="1:14" ht="15.75" customHeight="1" x14ac:dyDescent="0.25">
      <c r="G60"/>
      <c r="N60"/>
    </row>
    <row r="64" spans="1:14" ht="15.75" customHeight="1" x14ac:dyDescent="0.25">
      <c r="E64"/>
    </row>
    <row r="65" spans="1:16" ht="15.75" customHeight="1" x14ac:dyDescent="0.3">
      <c r="A65" s="96" t="s">
        <v>500</v>
      </c>
      <c r="B65" s="96"/>
      <c r="C65" s="96"/>
      <c r="D65" s="96"/>
      <c r="E65" s="96"/>
    </row>
    <row r="70" spans="1:16" ht="15.75" customHeight="1" x14ac:dyDescent="0.25">
      <c r="C70"/>
    </row>
    <row r="72" spans="1:16" ht="15.75" customHeight="1" x14ac:dyDescent="0.25">
      <c r="H72"/>
    </row>
    <row r="73" spans="1:16" ht="15.75" customHeight="1" x14ac:dyDescent="0.25">
      <c r="P73"/>
    </row>
    <row r="78" spans="1:16" ht="15.75" customHeight="1" x14ac:dyDescent="0.3">
      <c r="A78" s="97" t="s">
        <v>501</v>
      </c>
      <c r="B78" s="97"/>
      <c r="C78" s="97"/>
      <c r="D78" s="97"/>
      <c r="E78" s="97"/>
      <c r="F78" s="97"/>
      <c r="G78" s="97"/>
      <c r="H78" s="97"/>
      <c r="I78" s="97"/>
      <c r="J78" s="97"/>
      <c r="K78" s="97"/>
      <c r="L78" s="97"/>
      <c r="M78" s="97"/>
    </row>
    <row r="83" spans="1:29" ht="15.75" customHeight="1" x14ac:dyDescent="0.25">
      <c r="N83"/>
    </row>
    <row r="85" spans="1:29" ht="15.75" customHeight="1" x14ac:dyDescent="0.25">
      <c r="S85"/>
    </row>
    <row r="87" spans="1:29" ht="15.75" customHeight="1" x14ac:dyDescent="0.25">
      <c r="M87"/>
    </row>
    <row r="89" spans="1:29" ht="15.75" customHeight="1" x14ac:dyDescent="0.25">
      <c r="AC89"/>
    </row>
    <row r="92" spans="1:29" ht="15.75" customHeight="1" x14ac:dyDescent="0.3">
      <c r="A92" s="96" t="s">
        <v>502</v>
      </c>
      <c r="B92" s="96"/>
      <c r="C92" s="96"/>
      <c r="D92" s="96"/>
      <c r="E92" s="96"/>
      <c r="F92" s="96"/>
      <c r="G92" s="96"/>
      <c r="H92" s="96"/>
      <c r="I92" s="96"/>
      <c r="J92" s="96"/>
      <c r="K92" s="96"/>
      <c r="L92" s="96"/>
      <c r="M92" s="96"/>
    </row>
    <row r="94" spans="1:29" ht="15.75" customHeight="1" x14ac:dyDescent="0.25">
      <c r="C94"/>
      <c r="P94"/>
    </row>
    <row r="95" spans="1:29" ht="15.75" customHeight="1" x14ac:dyDescent="0.25">
      <c r="R95"/>
    </row>
    <row r="96" spans="1:29" ht="15.75" customHeight="1" x14ac:dyDescent="0.25">
      <c r="O96"/>
    </row>
    <row r="98" spans="1:50" ht="15.75" customHeight="1" x14ac:dyDescent="0.25">
      <c r="G98"/>
      <c r="AC98"/>
      <c r="AP98"/>
    </row>
    <row r="99" spans="1:50" ht="15.75" customHeight="1" x14ac:dyDescent="0.25">
      <c r="AL99"/>
    </row>
    <row r="100" spans="1:50" ht="15.75" customHeight="1" x14ac:dyDescent="0.25">
      <c r="AX100"/>
    </row>
    <row r="102" spans="1:50" ht="15.75" customHeight="1" x14ac:dyDescent="0.25">
      <c r="S102"/>
    </row>
    <row r="105" spans="1:50" ht="15.75" customHeight="1" x14ac:dyDescent="0.3">
      <c r="A105" s="96" t="s">
        <v>503</v>
      </c>
      <c r="B105" s="96"/>
      <c r="C105" s="96"/>
      <c r="D105" s="96"/>
      <c r="E105" s="96"/>
      <c r="F105" s="96"/>
      <c r="G105" s="96"/>
      <c r="H105" s="96"/>
      <c r="I105" s="96"/>
      <c r="J105" s="96"/>
      <c r="K105" s="96"/>
      <c r="L105" s="96"/>
      <c r="M105" s="96"/>
    </row>
    <row r="108" spans="1:50" ht="15.75" customHeight="1" x14ac:dyDescent="0.25">
      <c r="B108"/>
    </row>
    <row r="110" spans="1:50" ht="15.75" customHeight="1" x14ac:dyDescent="0.25">
      <c r="G110"/>
    </row>
    <row r="112" spans="1:50" ht="15.75" customHeight="1" x14ac:dyDescent="0.25">
      <c r="P112"/>
    </row>
    <row r="117" spans="1:22" ht="15.75" customHeight="1" x14ac:dyDescent="0.25">
      <c r="V117"/>
    </row>
    <row r="120" spans="1:22" ht="15.75" customHeight="1" x14ac:dyDescent="0.25">
      <c r="A120"/>
    </row>
    <row r="131" spans="1:2" ht="15.75" customHeight="1" x14ac:dyDescent="0.25">
      <c r="A131"/>
    </row>
    <row r="138" spans="1:2" ht="15.75" customHeight="1" x14ac:dyDescent="0.25">
      <c r="B138"/>
    </row>
    <row r="172" spans="2:9" ht="15.75" customHeight="1" x14ac:dyDescent="0.25">
      <c r="B172"/>
    </row>
    <row r="176" spans="2:9" ht="15.75" customHeight="1" x14ac:dyDescent="0.25">
      <c r="I176"/>
    </row>
    <row r="195" spans="9:9" ht="15.75" customHeight="1" x14ac:dyDescent="0.25">
      <c r="I195"/>
    </row>
    <row r="211" spans="1:13" ht="15.75" customHeight="1" x14ac:dyDescent="0.3">
      <c r="A211" s="96" t="s">
        <v>504</v>
      </c>
      <c r="B211" s="96"/>
      <c r="C211" s="96"/>
      <c r="D211" s="96"/>
      <c r="E211" s="96"/>
      <c r="F211" s="96"/>
      <c r="G211" s="96"/>
      <c r="H211" s="96"/>
      <c r="I211" s="96"/>
      <c r="J211" s="96"/>
      <c r="K211" s="96"/>
      <c r="L211" s="96"/>
      <c r="M211" s="96"/>
    </row>
    <row r="225" spans="1:49" ht="15.75" customHeight="1" x14ac:dyDescent="0.3">
      <c r="A225" s="96" t="s">
        <v>505</v>
      </c>
      <c r="B225" s="96"/>
      <c r="C225" s="96"/>
      <c r="D225" s="96"/>
      <c r="E225" s="96"/>
      <c r="F225" s="96"/>
      <c r="G225" s="96"/>
      <c r="H225" s="96"/>
      <c r="I225" s="96"/>
      <c r="J225" s="96"/>
      <c r="K225" s="96"/>
      <c r="L225" s="96"/>
      <c r="M225" s="96"/>
      <c r="N225" s="96"/>
      <c r="O225" s="96"/>
      <c r="P225" s="96"/>
    </row>
    <row r="228" spans="1:49" ht="15.75" customHeight="1" x14ac:dyDescent="0.25">
      <c r="A228"/>
    </row>
    <row r="229" spans="1:49" ht="15.75" customHeight="1" x14ac:dyDescent="0.25">
      <c r="Y229"/>
      <c r="AG229"/>
    </row>
    <row r="232" spans="1:49" ht="15.75" customHeight="1" x14ac:dyDescent="0.25">
      <c r="G232"/>
      <c r="O232"/>
      <c r="R232"/>
    </row>
    <row r="235" spans="1:49" ht="15.75" customHeight="1" x14ac:dyDescent="0.25">
      <c r="AW235"/>
    </row>
    <row r="238" spans="1:49" ht="15.75" customHeight="1" x14ac:dyDescent="0.3">
      <c r="A238" s="96" t="s">
        <v>506</v>
      </c>
      <c r="B238" s="96"/>
      <c r="C238" s="96"/>
      <c r="D238" s="96"/>
      <c r="E238" s="96"/>
      <c r="F238" s="96"/>
      <c r="G238" s="96"/>
      <c r="H238" s="96"/>
      <c r="I238" s="96"/>
      <c r="J238" s="96"/>
      <c r="K238" s="96"/>
      <c r="L238" s="96"/>
      <c r="M238" s="96"/>
    </row>
    <row r="244" spans="1:15" ht="15.75" customHeight="1" x14ac:dyDescent="0.25">
      <c r="H244"/>
    </row>
    <row r="250" spans="1:15" ht="15.75" customHeight="1" x14ac:dyDescent="0.25">
      <c r="B250"/>
    </row>
    <row r="252" spans="1:15" ht="15.75" customHeight="1" x14ac:dyDescent="0.25">
      <c r="A252"/>
    </row>
    <row r="253" spans="1:15" ht="15.75" customHeight="1" x14ac:dyDescent="0.25">
      <c r="G253"/>
    </row>
    <row r="255" spans="1:15" ht="15.75" customHeight="1" x14ac:dyDescent="0.25">
      <c r="O255"/>
    </row>
    <row r="263" spans="1:13" ht="15.75" customHeight="1" x14ac:dyDescent="0.3">
      <c r="A263" s="96" t="s">
        <v>507</v>
      </c>
      <c r="B263" s="96"/>
      <c r="C263" s="96"/>
      <c r="D263" s="96"/>
      <c r="E263" s="96"/>
      <c r="F263" s="96"/>
      <c r="G263" s="96"/>
      <c r="H263" s="96"/>
      <c r="I263" s="96"/>
      <c r="J263" s="96"/>
      <c r="K263" s="96"/>
      <c r="L263" s="96"/>
      <c r="M263" s="96"/>
    </row>
    <row r="264" spans="1:13" ht="15.75" customHeight="1" x14ac:dyDescent="0.25">
      <c r="A264"/>
    </row>
    <row r="275" spans="1:69" ht="15.75" customHeight="1" x14ac:dyDescent="0.25">
      <c r="AO275"/>
      <c r="BD275"/>
      <c r="BI275"/>
    </row>
    <row r="276" spans="1:69" ht="15.75" customHeight="1" x14ac:dyDescent="0.25">
      <c r="A276"/>
      <c r="B276"/>
      <c r="R276"/>
      <c r="AV276"/>
      <c r="AY276"/>
      <c r="BQ276"/>
    </row>
    <row r="277" spans="1:69" ht="15.75" customHeight="1" x14ac:dyDescent="0.25">
      <c r="AA277"/>
    </row>
    <row r="279" spans="1:69" ht="15.75" customHeight="1" x14ac:dyDescent="0.25">
      <c r="AG279"/>
    </row>
    <row r="281" spans="1:69" ht="15.75" customHeight="1" x14ac:dyDescent="0.25">
      <c r="G281"/>
      <c r="O281"/>
    </row>
  </sheetData>
  <sheetProtection algorithmName="SHA-512" hashValue="Z7r61LVhlTACdbHABjOIyMQ6Sq83NsTQiEEw7WFU7LRWOyyAEgXmdLoKX8LffpVWagG2Oqsq5+l2NE10famJGQ==" saltValue="V7/l2Dy9DlkdlaRRuH8wCg==" spinCount="100000" sheet="1" formatCells="0" formatColumns="0" formatRows="0" insertColumns="0" insertRows="0" insertHyperlinks="0" deleteColumns="0" deleteRows="0" sort="0" autoFilter="0" pivotTables="0"/>
  <autoFilter ref="A2:CK36" xr:uid="{15FBD543-4090-4741-8951-E508F4F1CF60}"/>
  <mergeCells count="17">
    <mergeCell ref="A238:M238"/>
    <mergeCell ref="A263:M263"/>
    <mergeCell ref="A78:M78"/>
    <mergeCell ref="A92:M92"/>
    <mergeCell ref="A105:M105"/>
    <mergeCell ref="A211:M211"/>
    <mergeCell ref="A40:E40"/>
    <mergeCell ref="A52:E52"/>
    <mergeCell ref="A65:E65"/>
    <mergeCell ref="A225:P225"/>
    <mergeCell ref="A1:K1"/>
    <mergeCell ref="BS38:BU38"/>
    <mergeCell ref="Z38:AL38"/>
    <mergeCell ref="AN39:AO39"/>
    <mergeCell ref="BG38:BL38"/>
    <mergeCell ref="BI39:BJ39"/>
    <mergeCell ref="BN39:BO39"/>
  </mergeCells>
  <conditionalFormatting sqref="V37:AP37">
    <cfRule type="cellIs" dxfId="11" priority="10" operator="lessThan">
      <formula>3</formula>
    </cfRule>
    <cfRule type="cellIs" dxfId="10" priority="11" operator="lessThan">
      <formula>4</formula>
    </cfRule>
    <cfRule type="cellIs" dxfId="9" priority="12" operator="lessThan">
      <formula>5</formula>
    </cfRule>
  </conditionalFormatting>
  <conditionalFormatting sqref="BG37:BO37">
    <cfRule type="cellIs" dxfId="8" priority="7" operator="lessThan">
      <formula>3</formula>
    </cfRule>
    <cfRule type="cellIs" dxfId="7" priority="8" operator="lessThan">
      <formula>4</formula>
    </cfRule>
    <cfRule type="cellIs" dxfId="6" priority="9" operator="lessThan">
      <formula>5</formula>
    </cfRule>
  </conditionalFormatting>
  <conditionalFormatting sqref="BS37:BU37">
    <cfRule type="cellIs" dxfId="5" priority="4" operator="lessThan">
      <formula>3</formula>
    </cfRule>
    <cfRule type="cellIs" dxfId="4" priority="5" operator="lessThan">
      <formula>4</formula>
    </cfRule>
    <cfRule type="cellIs" dxfId="3" priority="6" operator="lessThan">
      <formula>5</formula>
    </cfRule>
  </conditionalFormatting>
  <conditionalFormatting sqref="BZ37:CK37">
    <cfRule type="cellIs" dxfId="2" priority="1" operator="lessThan">
      <formula>3</formula>
    </cfRule>
    <cfRule type="cellIs" dxfId="1" priority="2" operator="lessThan">
      <formula>4</formula>
    </cfRule>
    <cfRule type="cellIs" dxfId="0" priority="3" operator="lessThan">
      <formula>5</formula>
    </cfRule>
  </conditionalFormatting>
  <pageMargins left="0.70866141732283472" right="0.70866141732283472" top="0.78740157480314965" bottom="0.78740157480314965" header="0.31496062992125984" footer="0.31496062992125984"/>
  <pageSetup paperSize="8" scale="18" fitToHeight="0" orientation="landscape" r:id="rId1"/>
  <headerFooter>
    <oddHeader>&amp;L&amp;G</oddHeader>
  </headerFooter>
  <rowBreaks count="1" manualBreakCount="1">
    <brk id="39" max="16383" man="1"/>
  </row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Ziele LEP</vt:lpstr>
      <vt:lpstr>Bevölkerung</vt:lpstr>
      <vt:lpstr>Tabelle3</vt:lpstr>
      <vt:lpstr>Übersicht_PJ Stand</vt:lpstr>
      <vt:lpstr>Fragebogen Selbstevaluierung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Caroline Leitner</dc:creator>
  <cp:lastModifiedBy>Caroline Leitner</cp:lastModifiedBy>
  <cp:lastPrinted>2020-06-05T19:24:07Z</cp:lastPrinted>
  <dcterms:created xsi:type="dcterms:W3CDTF">2020-03-09T10:50:06Z</dcterms:created>
  <dcterms:modified xsi:type="dcterms:W3CDTF">2020-06-05T19:25:16Z</dcterms:modified>
</cp:coreProperties>
</file>